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inancije\0000 I REBALANS 2025\"/>
    </mc:Choice>
  </mc:AlternateContent>
  <xr:revisionPtr revIDLastSave="0" documentId="13_ncr:40009_{2EFC7C89-0A10-4F96-A924-E70CE33611E5}" xr6:coauthVersionLast="47" xr6:coauthVersionMax="47" xr10:uidLastSave="{00000000-0000-0000-0000-000000000000}"/>
  <bookViews>
    <workbookView xWindow="-108" yWindow="-108" windowWidth="20856" windowHeight="16776" firstSheet="2"/>
  </bookViews>
  <sheets>
    <sheet name="SAŽETAK" sheetId="2" r:id="rId1"/>
    <sheet name="račun prihoda-rashoda" sheetId="1" r:id="rId2"/>
    <sheet name="P-R IZV.FIN" sheetId="4" r:id="rId3"/>
    <sheet name="Rash. prema funk. kl." sheetId="5" r:id="rId4"/>
    <sheet name="Rač. fin." sheetId="6" r:id="rId5"/>
    <sheet name="Rač. fin. po izv." sheetId="7" r:id="rId6"/>
    <sheet name="POSEBNI DIO" sheetId="8" r:id="rId7"/>
  </sheets>
  <definedNames>
    <definedName name="_xlnm.Print_Titles" localSheetId="6">'POSEBNI DIO'!$4:$5</definedName>
    <definedName name="_xlnm.Print_Titles" localSheetId="2">'P-R IZV.FIN'!$3:$4</definedName>
    <definedName name="_xlnm.Print_Titles" localSheetId="1">'račun prihoda-rashoda'!$2:$3</definedName>
    <definedName name="_xlnm.Print_Titles" localSheetId="3">'Rash. prema funk. kl.'!$4:$5</definedName>
    <definedName name="_xlnm.Print_Area" localSheetId="6">'POSEBNI DIO'!$A$1:$E$5223</definedName>
    <definedName name="_xlnm.Print_Area" localSheetId="2">'P-R IZV.FIN'!$A$1:$E$50</definedName>
    <definedName name="_xlnm.Print_Area" localSheetId="4">'Rač. fin.'!$A$1:$E$13</definedName>
    <definedName name="_xlnm.Print_Area" localSheetId="5">'Rač. fin. po izv.'!$A$1:$E$17</definedName>
    <definedName name="_xlnm.Print_Area" localSheetId="1">'račun prihoda-rashoda'!$A$1:$E$43</definedName>
    <definedName name="_xlnm.Print_Area" localSheetId="3">'Rash. prema funk. kl.'!$A$1:$E$48</definedName>
    <definedName name="_xlnm.Print_Area" localSheetId="0">SAŽETAK!$A$1:$I$31</definedName>
  </definedNames>
  <calcPr calcId="191029"/>
</workbook>
</file>

<file path=xl/calcChain.xml><?xml version="1.0" encoding="utf-8"?>
<calcChain xmlns="http://schemas.openxmlformats.org/spreadsheetml/2006/main">
  <c r="E5207" i="8" l="1"/>
  <c r="E5206" i="8"/>
  <c r="E5205" i="8"/>
  <c r="E5204" i="8"/>
  <c r="E5203" i="8"/>
  <c r="E5202" i="8"/>
  <c r="E5201" i="8"/>
  <c r="E5200" i="8"/>
  <c r="E5199" i="8"/>
  <c r="E5198" i="8"/>
  <c r="E5197" i="8"/>
  <c r="E5196" i="8"/>
  <c r="E5195" i="8"/>
  <c r="E5194" i="8"/>
  <c r="E5193" i="8"/>
  <c r="E5192" i="8"/>
  <c r="E5191" i="8"/>
  <c r="E5190" i="8"/>
  <c r="E5189" i="8"/>
  <c r="E5188" i="8"/>
  <c r="E5187" i="8"/>
  <c r="E5186" i="8"/>
  <c r="E5185" i="8"/>
  <c r="E5184" i="8"/>
  <c r="E5183" i="8"/>
  <c r="E5182" i="8"/>
  <c r="E5181" i="8"/>
  <c r="E5180" i="8"/>
  <c r="E5179" i="8"/>
  <c r="E5178" i="8"/>
  <c r="E5177" i="8"/>
  <c r="E5176" i="8"/>
  <c r="E5175" i="8"/>
  <c r="E5174" i="8"/>
  <c r="E5173" i="8"/>
  <c r="E5172" i="8"/>
  <c r="E5171" i="8"/>
  <c r="E5170" i="8"/>
  <c r="E5169" i="8"/>
  <c r="E5168" i="8"/>
  <c r="E5167" i="8"/>
  <c r="E5166" i="8"/>
  <c r="E5165" i="8"/>
  <c r="E5164" i="8"/>
  <c r="E5163" i="8"/>
  <c r="E5162" i="8"/>
  <c r="E5161" i="8"/>
  <c r="E5160" i="8"/>
  <c r="E5159" i="8"/>
  <c r="E5158" i="8"/>
  <c r="E5157" i="8"/>
  <c r="E5156" i="8"/>
  <c r="E5155" i="8"/>
  <c r="E5154" i="8"/>
  <c r="E5153" i="8"/>
  <c r="E5152" i="8"/>
  <c r="E5151" i="8"/>
  <c r="E5150" i="8"/>
  <c r="E5149" i="8"/>
  <c r="E5148" i="8"/>
  <c r="E5147" i="8"/>
  <c r="E5146" i="8"/>
  <c r="E5145" i="8"/>
  <c r="E5144" i="8"/>
  <c r="E5143" i="8"/>
  <c r="E5142" i="8"/>
  <c r="E5141" i="8"/>
  <c r="E5140" i="8"/>
  <c r="E5139" i="8"/>
  <c r="E5138" i="8"/>
  <c r="E5137" i="8"/>
  <c r="E5136" i="8"/>
  <c r="E5135" i="8"/>
  <c r="E5134" i="8"/>
  <c r="E5133" i="8"/>
  <c r="E5132" i="8"/>
  <c r="E5131" i="8"/>
  <c r="E5130" i="8"/>
  <c r="E5129" i="8"/>
  <c r="E5128" i="8"/>
  <c r="E5127" i="8"/>
  <c r="E5126" i="8"/>
  <c r="E5125" i="8"/>
  <c r="E5124" i="8"/>
  <c r="E5123" i="8"/>
  <c r="E5122" i="8"/>
  <c r="E5121" i="8"/>
  <c r="E5120" i="8"/>
  <c r="E5119" i="8"/>
  <c r="E5118" i="8"/>
  <c r="E5117" i="8"/>
  <c r="E5116" i="8"/>
  <c r="E5115" i="8"/>
  <c r="E5114" i="8"/>
  <c r="E5113" i="8"/>
  <c r="E5112" i="8"/>
  <c r="E5111" i="8"/>
  <c r="E5110" i="8"/>
  <c r="E5109" i="8"/>
  <c r="E5108" i="8"/>
  <c r="E5107" i="8"/>
  <c r="E5106" i="8"/>
  <c r="E5105" i="8"/>
  <c r="E5104" i="8"/>
  <c r="E5103" i="8"/>
  <c r="E5102" i="8"/>
  <c r="E5101" i="8"/>
  <c r="E5100" i="8"/>
  <c r="E5099" i="8"/>
  <c r="E5098" i="8"/>
  <c r="E5097" i="8"/>
  <c r="E5096" i="8"/>
  <c r="E5095" i="8"/>
  <c r="E5094" i="8"/>
  <c r="E5093" i="8"/>
  <c r="E5092" i="8"/>
  <c r="E5091" i="8"/>
  <c r="E5090" i="8"/>
  <c r="E5089" i="8"/>
  <c r="E5088" i="8"/>
  <c r="E5087" i="8"/>
  <c r="E5086" i="8"/>
  <c r="E5085" i="8"/>
  <c r="E5084" i="8"/>
  <c r="E5083" i="8"/>
  <c r="E5082" i="8"/>
  <c r="E5081" i="8"/>
  <c r="E5080" i="8"/>
  <c r="E5079" i="8"/>
  <c r="E5078" i="8"/>
  <c r="E5077" i="8"/>
  <c r="E5076" i="8"/>
  <c r="E5075" i="8"/>
  <c r="E5074" i="8"/>
  <c r="E5073" i="8"/>
  <c r="E5072" i="8"/>
  <c r="E5071" i="8"/>
  <c r="E5070" i="8"/>
  <c r="E5069" i="8"/>
  <c r="E5068" i="8"/>
  <c r="E5067" i="8"/>
  <c r="E5066" i="8"/>
  <c r="E5065" i="8"/>
  <c r="E5064" i="8"/>
  <c r="E5063" i="8"/>
  <c r="E5062" i="8"/>
  <c r="E5061" i="8"/>
  <c r="E5060" i="8"/>
  <c r="E5059" i="8"/>
  <c r="E5058" i="8"/>
  <c r="E5057" i="8"/>
  <c r="E5056" i="8"/>
  <c r="E5055" i="8"/>
  <c r="E5054" i="8"/>
  <c r="E5053" i="8"/>
  <c r="E5052" i="8"/>
  <c r="E5051" i="8"/>
  <c r="E5050" i="8"/>
  <c r="E5049" i="8"/>
  <c r="E5048" i="8"/>
  <c r="E5047" i="8"/>
  <c r="E5046" i="8"/>
  <c r="E5045" i="8"/>
  <c r="E5044" i="8"/>
  <c r="E5043" i="8"/>
  <c r="E5042" i="8"/>
  <c r="E5041" i="8"/>
  <c r="E5040" i="8"/>
  <c r="E5039" i="8"/>
  <c r="E5038" i="8"/>
  <c r="E5037" i="8"/>
  <c r="E5036" i="8"/>
  <c r="E5035" i="8"/>
  <c r="E5034" i="8"/>
  <c r="E5033" i="8"/>
  <c r="E5032" i="8"/>
  <c r="E5031" i="8"/>
  <c r="E5030" i="8"/>
  <c r="E5029" i="8"/>
  <c r="E5028" i="8"/>
  <c r="E5027" i="8"/>
  <c r="E5026" i="8"/>
  <c r="E5025" i="8"/>
  <c r="E5024" i="8"/>
  <c r="E5023" i="8"/>
  <c r="E5022" i="8"/>
  <c r="E5021" i="8"/>
  <c r="E5020" i="8"/>
  <c r="E5019" i="8"/>
  <c r="E5018" i="8"/>
  <c r="E5017" i="8"/>
  <c r="E5016" i="8"/>
  <c r="E5015" i="8"/>
  <c r="E5014" i="8"/>
  <c r="E5013" i="8"/>
  <c r="E5012" i="8"/>
  <c r="E5011" i="8"/>
  <c r="E5010" i="8"/>
  <c r="E5009" i="8"/>
  <c r="E5008" i="8"/>
  <c r="E5007" i="8"/>
  <c r="E5006" i="8"/>
  <c r="E5005" i="8"/>
  <c r="E5004" i="8"/>
  <c r="E5003" i="8"/>
  <c r="E5002" i="8"/>
  <c r="E5001" i="8"/>
  <c r="E5000" i="8"/>
  <c r="E4999" i="8"/>
  <c r="E4998" i="8"/>
  <c r="E4997" i="8"/>
  <c r="E4996" i="8"/>
  <c r="E4995" i="8"/>
  <c r="E4994" i="8"/>
  <c r="E4993" i="8"/>
  <c r="E4992" i="8"/>
  <c r="E4991" i="8"/>
  <c r="E4990" i="8"/>
  <c r="E4989" i="8"/>
  <c r="E4988" i="8"/>
  <c r="E4987" i="8"/>
  <c r="E4986" i="8"/>
  <c r="E4985" i="8"/>
  <c r="E4984" i="8"/>
  <c r="E4983" i="8"/>
  <c r="E4982" i="8"/>
  <c r="E4981" i="8"/>
  <c r="E4980" i="8"/>
  <c r="E4979" i="8"/>
  <c r="E4978" i="8"/>
  <c r="E4977" i="8"/>
  <c r="E4976" i="8"/>
  <c r="E4975" i="8"/>
  <c r="E4974" i="8"/>
  <c r="E4973" i="8"/>
  <c r="E4972" i="8"/>
  <c r="E4971" i="8"/>
  <c r="E4970" i="8"/>
  <c r="E4969" i="8"/>
  <c r="E4968" i="8"/>
  <c r="E4967" i="8"/>
  <c r="E4966" i="8"/>
  <c r="E4965" i="8"/>
  <c r="E4964" i="8"/>
  <c r="E4963" i="8"/>
  <c r="E4962" i="8"/>
  <c r="E4961" i="8"/>
  <c r="E4960" i="8"/>
  <c r="E4959" i="8"/>
  <c r="E4958" i="8"/>
  <c r="E4957" i="8"/>
  <c r="E4956" i="8"/>
  <c r="E4955" i="8"/>
  <c r="E4954" i="8"/>
  <c r="E4953" i="8"/>
  <c r="E4952" i="8"/>
  <c r="E4951" i="8"/>
  <c r="E4950" i="8"/>
  <c r="E4949" i="8"/>
  <c r="E4948" i="8"/>
  <c r="E4947" i="8"/>
  <c r="E4946" i="8"/>
  <c r="E4945" i="8"/>
  <c r="E4944" i="8"/>
  <c r="E4943" i="8"/>
  <c r="E4942" i="8"/>
  <c r="E4941" i="8"/>
  <c r="E4940" i="8"/>
  <c r="E4939" i="8"/>
  <c r="E4938" i="8"/>
  <c r="E4937" i="8"/>
  <c r="E4936" i="8"/>
  <c r="E4935" i="8"/>
  <c r="E4934" i="8"/>
  <c r="E4933" i="8"/>
  <c r="E4932" i="8"/>
  <c r="E4931" i="8"/>
  <c r="E4930" i="8"/>
  <c r="E4929" i="8"/>
  <c r="E4928" i="8"/>
  <c r="E4927" i="8"/>
  <c r="E4926" i="8"/>
  <c r="E4925" i="8"/>
  <c r="E4924" i="8"/>
  <c r="E4923" i="8"/>
  <c r="E4922" i="8"/>
  <c r="E4921" i="8"/>
  <c r="E4920" i="8"/>
  <c r="E4919" i="8"/>
  <c r="E4918" i="8"/>
  <c r="E4917" i="8"/>
  <c r="E4916" i="8"/>
  <c r="E4915" i="8"/>
  <c r="E4914" i="8"/>
  <c r="E4913" i="8"/>
  <c r="E4912" i="8"/>
  <c r="E4911" i="8"/>
  <c r="E4910" i="8"/>
  <c r="E4909" i="8"/>
  <c r="E4908" i="8"/>
  <c r="E4907" i="8"/>
  <c r="E4906" i="8"/>
  <c r="E4905" i="8"/>
  <c r="E4904" i="8"/>
  <c r="E4903" i="8"/>
  <c r="E4902" i="8"/>
  <c r="E4901" i="8"/>
  <c r="E4900" i="8"/>
  <c r="E4899" i="8"/>
  <c r="E4898" i="8"/>
  <c r="E4897" i="8"/>
  <c r="E4896" i="8"/>
  <c r="E4895" i="8"/>
  <c r="E4894" i="8"/>
  <c r="E4893" i="8"/>
  <c r="E4892" i="8"/>
  <c r="E4891" i="8"/>
  <c r="E4890" i="8"/>
  <c r="E4889" i="8"/>
  <c r="E4888" i="8"/>
  <c r="E4887" i="8"/>
  <c r="E4886" i="8"/>
  <c r="E4885" i="8"/>
  <c r="E4884" i="8"/>
  <c r="E4883" i="8"/>
  <c r="E4882" i="8"/>
  <c r="E4881" i="8"/>
  <c r="E4880" i="8"/>
  <c r="E4879" i="8"/>
  <c r="E4878" i="8"/>
  <c r="E4877" i="8"/>
  <c r="E4876" i="8"/>
  <c r="E4875" i="8"/>
  <c r="E4874" i="8"/>
  <c r="E4873" i="8"/>
  <c r="E4872" i="8"/>
  <c r="E4871" i="8"/>
  <c r="E4870" i="8"/>
  <c r="E4869" i="8"/>
  <c r="E4868" i="8"/>
  <c r="E4867" i="8"/>
  <c r="E4866" i="8"/>
  <c r="E4865" i="8"/>
  <c r="E4864" i="8"/>
  <c r="E4863" i="8"/>
  <c r="E4862" i="8"/>
  <c r="E4861" i="8"/>
  <c r="E4860" i="8"/>
  <c r="E4859" i="8"/>
  <c r="E4858" i="8"/>
  <c r="E4857" i="8"/>
  <c r="E4856" i="8"/>
  <c r="E4855" i="8"/>
  <c r="E4854" i="8"/>
  <c r="E4853" i="8"/>
  <c r="E4852" i="8"/>
  <c r="E4851" i="8"/>
  <c r="E4850" i="8"/>
  <c r="E4849" i="8"/>
  <c r="E4848" i="8"/>
  <c r="E4847" i="8"/>
  <c r="E4846" i="8"/>
  <c r="E4845" i="8"/>
  <c r="E4844" i="8"/>
  <c r="E4843" i="8"/>
  <c r="E4842" i="8"/>
  <c r="E4841" i="8"/>
  <c r="E4840" i="8"/>
  <c r="E4839" i="8"/>
  <c r="E4838" i="8"/>
  <c r="E4837" i="8"/>
  <c r="E4836" i="8"/>
  <c r="E4835" i="8"/>
  <c r="E4834" i="8"/>
  <c r="E4833" i="8"/>
  <c r="E4832" i="8"/>
  <c r="E4831" i="8"/>
  <c r="E4830" i="8"/>
  <c r="E4829" i="8"/>
  <c r="E4828" i="8"/>
  <c r="E4827" i="8"/>
  <c r="E4826" i="8"/>
  <c r="E4825" i="8"/>
  <c r="E4824" i="8"/>
  <c r="E4823" i="8"/>
  <c r="E4822" i="8"/>
  <c r="E4821" i="8"/>
  <c r="E4820" i="8"/>
  <c r="E4819" i="8"/>
  <c r="E4818" i="8"/>
  <c r="E4817" i="8"/>
  <c r="E4816" i="8"/>
  <c r="E4815" i="8"/>
  <c r="E4814" i="8"/>
  <c r="E4813" i="8"/>
  <c r="E4812" i="8"/>
  <c r="E4811" i="8"/>
  <c r="E4810" i="8"/>
  <c r="E4809" i="8"/>
  <c r="E4808" i="8"/>
  <c r="E4807" i="8"/>
  <c r="E4806" i="8"/>
  <c r="E4805" i="8"/>
  <c r="E4804" i="8"/>
  <c r="E4803" i="8"/>
  <c r="E4802" i="8"/>
  <c r="E4801" i="8"/>
  <c r="E4800" i="8"/>
  <c r="E4799" i="8"/>
  <c r="E4798" i="8"/>
  <c r="E4797" i="8"/>
  <c r="E4796" i="8"/>
  <c r="E4795" i="8"/>
  <c r="E4794" i="8"/>
  <c r="E4793" i="8"/>
  <c r="E4792" i="8"/>
  <c r="E4791" i="8"/>
  <c r="E4790" i="8"/>
  <c r="E4789" i="8"/>
  <c r="E4788" i="8"/>
  <c r="E4787" i="8"/>
  <c r="E4786" i="8"/>
  <c r="E4785" i="8"/>
  <c r="E4784" i="8"/>
  <c r="E4783" i="8"/>
  <c r="E4782" i="8"/>
  <c r="E4781" i="8"/>
  <c r="E4780" i="8"/>
  <c r="E4779" i="8"/>
  <c r="E4778" i="8"/>
  <c r="E4777" i="8"/>
  <c r="E4776" i="8"/>
  <c r="E4775" i="8"/>
  <c r="E4774" i="8"/>
  <c r="E4773" i="8"/>
  <c r="E4772" i="8"/>
  <c r="E4771" i="8"/>
  <c r="E4770" i="8"/>
  <c r="E4769" i="8"/>
  <c r="E4768" i="8"/>
  <c r="E4767" i="8"/>
  <c r="E4766" i="8"/>
  <c r="E4765" i="8"/>
  <c r="E4764" i="8"/>
  <c r="E4763" i="8"/>
  <c r="E4762" i="8"/>
  <c r="E4761" i="8"/>
  <c r="E4760" i="8"/>
  <c r="E4759" i="8"/>
  <c r="E4758" i="8"/>
  <c r="E4757" i="8"/>
  <c r="E4756" i="8"/>
  <c r="E4755" i="8"/>
  <c r="E4754" i="8"/>
  <c r="E4753" i="8"/>
  <c r="E4752" i="8"/>
  <c r="E4751" i="8"/>
  <c r="E4750" i="8"/>
  <c r="E4749" i="8"/>
  <c r="E4748" i="8"/>
  <c r="E4747" i="8"/>
  <c r="E4746" i="8"/>
  <c r="E4745" i="8"/>
  <c r="E4744" i="8"/>
  <c r="E4743" i="8"/>
  <c r="E4742" i="8"/>
  <c r="E4741" i="8"/>
  <c r="E4740" i="8"/>
  <c r="E4739" i="8"/>
  <c r="E4738" i="8"/>
  <c r="E4737" i="8"/>
  <c r="E4736" i="8"/>
  <c r="E4735" i="8"/>
  <c r="E4734" i="8"/>
  <c r="E4733" i="8"/>
  <c r="E4732" i="8"/>
  <c r="E4731" i="8"/>
  <c r="E4730" i="8"/>
  <c r="E4729" i="8"/>
  <c r="E4728" i="8"/>
  <c r="E4727" i="8"/>
  <c r="E4726" i="8"/>
  <c r="E4725" i="8"/>
  <c r="E4724" i="8"/>
  <c r="E4723" i="8"/>
  <c r="E4722" i="8"/>
  <c r="E4721" i="8"/>
  <c r="E4720" i="8"/>
  <c r="E4719" i="8"/>
  <c r="E4718" i="8"/>
  <c r="E4717" i="8"/>
  <c r="E4716" i="8"/>
  <c r="E4715" i="8"/>
  <c r="E4714" i="8"/>
  <c r="E4713" i="8"/>
  <c r="E4712" i="8"/>
  <c r="E4711" i="8"/>
  <c r="E4710" i="8"/>
  <c r="E4709" i="8"/>
  <c r="E4708" i="8"/>
  <c r="E4707" i="8"/>
  <c r="E4706" i="8"/>
  <c r="E4705" i="8"/>
  <c r="E4704" i="8"/>
  <c r="E4703" i="8"/>
  <c r="E4702" i="8"/>
  <c r="E4701" i="8"/>
  <c r="E4700" i="8"/>
  <c r="E4699" i="8"/>
  <c r="E4698" i="8"/>
  <c r="E4697" i="8"/>
  <c r="E4696" i="8"/>
  <c r="E4695" i="8"/>
  <c r="E4694" i="8"/>
  <c r="E4693" i="8"/>
  <c r="E4692" i="8"/>
  <c r="E4691" i="8"/>
  <c r="E4690" i="8"/>
  <c r="E4689" i="8"/>
  <c r="E4688" i="8"/>
  <c r="E4687" i="8"/>
  <c r="E4686" i="8"/>
  <c r="E4685" i="8"/>
  <c r="E4684" i="8"/>
  <c r="E4683" i="8"/>
  <c r="E4682" i="8"/>
  <c r="E4681" i="8"/>
  <c r="E4680" i="8"/>
  <c r="E4679" i="8"/>
  <c r="E4678" i="8"/>
  <c r="E4677" i="8"/>
  <c r="E4676" i="8"/>
  <c r="E4675" i="8"/>
  <c r="E4674" i="8"/>
  <c r="E4673" i="8"/>
  <c r="E4672" i="8"/>
  <c r="E4671" i="8"/>
  <c r="E4670" i="8"/>
  <c r="E4669" i="8"/>
  <c r="E4668" i="8"/>
  <c r="E4667" i="8"/>
  <c r="E4666" i="8"/>
  <c r="E4665" i="8"/>
  <c r="E4664" i="8"/>
  <c r="E4663" i="8"/>
  <c r="E4662" i="8"/>
  <c r="E4661" i="8"/>
  <c r="E4660" i="8"/>
  <c r="E4659" i="8"/>
  <c r="E4658" i="8"/>
  <c r="E4657" i="8"/>
  <c r="E4656" i="8"/>
  <c r="E4655" i="8"/>
  <c r="E4654" i="8"/>
  <c r="E4653" i="8"/>
  <c r="E4652" i="8"/>
  <c r="E4651" i="8"/>
  <c r="E4650" i="8"/>
  <c r="E4649" i="8"/>
  <c r="E4648" i="8"/>
  <c r="E4647" i="8"/>
  <c r="E4646" i="8"/>
  <c r="E4645" i="8"/>
  <c r="E4644" i="8"/>
  <c r="E4643" i="8"/>
  <c r="E4642" i="8"/>
  <c r="E4641" i="8"/>
  <c r="E4640" i="8"/>
  <c r="E4639" i="8"/>
  <c r="E4638" i="8"/>
  <c r="E4637" i="8"/>
  <c r="E4636" i="8"/>
  <c r="E4635" i="8"/>
  <c r="E4634" i="8"/>
  <c r="E4633" i="8"/>
  <c r="E4632" i="8"/>
  <c r="E4631" i="8"/>
  <c r="E4630" i="8"/>
  <c r="E4629" i="8"/>
  <c r="E4628" i="8"/>
  <c r="E4627" i="8"/>
  <c r="E4626" i="8"/>
  <c r="E4625" i="8"/>
  <c r="E4624" i="8"/>
  <c r="E4623" i="8"/>
  <c r="E4622" i="8"/>
  <c r="E4621" i="8"/>
  <c r="E4620" i="8"/>
  <c r="E4619" i="8"/>
  <c r="E4618" i="8"/>
  <c r="E4617" i="8"/>
  <c r="E4616" i="8"/>
  <c r="E4615" i="8"/>
  <c r="E4614" i="8"/>
  <c r="E4613" i="8"/>
  <c r="E4612" i="8"/>
  <c r="E4611" i="8"/>
  <c r="E4610" i="8"/>
  <c r="E4609" i="8"/>
  <c r="E4608" i="8"/>
  <c r="E4607" i="8"/>
  <c r="E4606" i="8"/>
  <c r="E4605" i="8"/>
  <c r="E4604" i="8"/>
  <c r="E4603" i="8"/>
  <c r="E4602" i="8"/>
  <c r="E4601" i="8"/>
  <c r="E4600" i="8"/>
  <c r="E4599" i="8"/>
  <c r="E4598" i="8"/>
  <c r="E4597" i="8"/>
  <c r="E4596" i="8"/>
  <c r="E4595" i="8"/>
  <c r="E4594" i="8"/>
  <c r="E4593" i="8"/>
  <c r="E4592" i="8"/>
  <c r="E4591" i="8"/>
  <c r="E4590" i="8"/>
  <c r="E4589" i="8"/>
  <c r="E4588" i="8"/>
  <c r="E4587" i="8"/>
  <c r="E4586" i="8"/>
  <c r="E4585" i="8"/>
  <c r="E4584" i="8"/>
  <c r="E4583" i="8"/>
  <c r="E4582" i="8"/>
  <c r="E4581" i="8"/>
  <c r="E4580" i="8"/>
  <c r="E4579" i="8"/>
  <c r="E4578" i="8"/>
  <c r="E4577" i="8"/>
  <c r="E4576" i="8"/>
  <c r="E4575" i="8"/>
  <c r="E4574" i="8"/>
  <c r="E4573" i="8"/>
  <c r="E4572" i="8"/>
  <c r="E4571" i="8"/>
  <c r="E4570" i="8"/>
  <c r="E4569" i="8"/>
  <c r="E4568" i="8"/>
  <c r="E4567" i="8"/>
  <c r="E4566" i="8"/>
  <c r="E4565" i="8"/>
  <c r="E4564" i="8"/>
  <c r="E4563" i="8"/>
  <c r="E4562" i="8"/>
  <c r="E4561" i="8"/>
  <c r="E4560" i="8"/>
  <c r="E4559" i="8"/>
  <c r="E4558" i="8"/>
  <c r="E4557" i="8"/>
  <c r="E4556" i="8"/>
  <c r="E4555" i="8"/>
  <c r="E4554" i="8"/>
  <c r="E4553" i="8"/>
  <c r="E4552" i="8"/>
  <c r="E4551" i="8"/>
  <c r="E4550" i="8"/>
  <c r="E4549" i="8"/>
  <c r="E4548" i="8"/>
  <c r="E4547" i="8"/>
  <c r="E4546" i="8"/>
  <c r="E4545" i="8"/>
  <c r="E4544" i="8"/>
  <c r="E4543" i="8"/>
  <c r="E4542" i="8"/>
  <c r="E4541" i="8"/>
  <c r="E4540" i="8"/>
  <c r="E4539" i="8"/>
  <c r="E4538" i="8"/>
  <c r="E4537" i="8"/>
  <c r="E4536" i="8"/>
  <c r="E4535" i="8"/>
  <c r="E4534" i="8"/>
  <c r="E4533" i="8"/>
  <c r="E4532" i="8"/>
  <c r="E4531" i="8"/>
  <c r="E4530" i="8"/>
  <c r="E4529" i="8"/>
  <c r="E4528" i="8"/>
  <c r="E4527" i="8"/>
  <c r="E4526" i="8"/>
  <c r="E4525" i="8"/>
  <c r="E4524" i="8"/>
  <c r="E4523" i="8"/>
  <c r="E4522" i="8"/>
  <c r="E4521" i="8"/>
  <c r="E4520" i="8"/>
  <c r="E4519" i="8"/>
  <c r="E4518" i="8"/>
  <c r="E4517" i="8"/>
  <c r="E4516" i="8"/>
  <c r="E4515" i="8"/>
  <c r="E4514" i="8"/>
  <c r="E4513" i="8"/>
  <c r="E4512" i="8"/>
  <c r="E4511" i="8"/>
  <c r="E4510" i="8"/>
  <c r="E4509" i="8"/>
  <c r="E4508" i="8"/>
  <c r="E4507" i="8"/>
  <c r="E4506" i="8"/>
  <c r="E4505" i="8"/>
  <c r="E4504" i="8"/>
  <c r="E4503" i="8"/>
  <c r="E4502" i="8"/>
  <c r="E4501" i="8"/>
  <c r="E4500" i="8"/>
  <c r="E4499" i="8"/>
  <c r="E4498" i="8"/>
  <c r="E4497" i="8"/>
  <c r="E4496" i="8"/>
  <c r="E4495" i="8"/>
  <c r="E4494" i="8"/>
  <c r="E4493" i="8"/>
  <c r="E4492" i="8"/>
  <c r="E4491" i="8"/>
  <c r="E4490" i="8"/>
  <c r="E4489" i="8"/>
  <c r="E4488" i="8"/>
  <c r="E4487" i="8"/>
  <c r="E4486" i="8"/>
  <c r="E4485" i="8"/>
  <c r="E4484" i="8"/>
  <c r="E4483" i="8"/>
  <c r="E4482" i="8"/>
  <c r="E4481" i="8"/>
  <c r="E4480" i="8"/>
  <c r="E4479" i="8"/>
  <c r="E4478" i="8"/>
  <c r="E4477" i="8"/>
  <c r="E4476" i="8"/>
  <c r="E4475" i="8"/>
  <c r="E4474" i="8"/>
  <c r="E4473" i="8"/>
  <c r="E4472" i="8"/>
  <c r="E4471" i="8"/>
  <c r="E4470" i="8"/>
  <c r="E4469" i="8"/>
  <c r="E4468" i="8"/>
  <c r="E4467" i="8"/>
  <c r="E4466" i="8"/>
  <c r="E4465" i="8"/>
  <c r="E4464" i="8"/>
  <c r="E4463" i="8"/>
  <c r="E4462" i="8"/>
  <c r="E4461" i="8"/>
  <c r="E4460" i="8"/>
  <c r="E4459" i="8"/>
  <c r="E4458" i="8"/>
  <c r="E4457" i="8"/>
  <c r="E4456" i="8"/>
  <c r="E4455" i="8"/>
  <c r="E4454" i="8"/>
  <c r="E4453" i="8"/>
  <c r="E4452" i="8"/>
  <c r="E4451" i="8"/>
  <c r="E4450" i="8"/>
  <c r="E4449" i="8"/>
  <c r="E4448" i="8"/>
  <c r="E4447" i="8"/>
  <c r="E4446" i="8"/>
  <c r="E4445" i="8"/>
  <c r="E4444" i="8"/>
  <c r="E4443" i="8"/>
  <c r="E4442" i="8"/>
  <c r="E4441" i="8"/>
  <c r="E4440" i="8"/>
  <c r="E4439" i="8"/>
  <c r="E4438" i="8"/>
  <c r="E4437" i="8"/>
  <c r="E4436" i="8"/>
  <c r="E4435" i="8"/>
  <c r="E4434" i="8"/>
  <c r="E4433" i="8"/>
  <c r="E4432" i="8"/>
  <c r="E4431" i="8"/>
  <c r="E4430" i="8"/>
  <c r="E4429" i="8"/>
  <c r="E4428" i="8"/>
  <c r="E4427" i="8"/>
  <c r="E4426" i="8"/>
  <c r="E4425" i="8"/>
  <c r="E4424" i="8"/>
  <c r="E4423" i="8"/>
  <c r="E4422" i="8"/>
  <c r="E4421" i="8"/>
  <c r="E4420" i="8"/>
  <c r="E4419" i="8"/>
  <c r="E4418" i="8"/>
  <c r="E4417" i="8"/>
  <c r="E4416" i="8"/>
  <c r="E4415" i="8"/>
  <c r="E4414" i="8"/>
  <c r="E4413" i="8"/>
  <c r="E4412" i="8"/>
  <c r="E4411" i="8"/>
  <c r="E4410" i="8"/>
  <c r="E4409" i="8"/>
  <c r="E4408" i="8"/>
  <c r="E4407" i="8"/>
  <c r="E4406" i="8"/>
  <c r="E4405" i="8"/>
  <c r="E4404" i="8"/>
  <c r="E4403" i="8"/>
  <c r="E4402" i="8"/>
  <c r="E4401" i="8"/>
  <c r="E4400" i="8"/>
  <c r="E4399" i="8"/>
  <c r="E4398" i="8"/>
  <c r="E4397" i="8"/>
  <c r="E4396" i="8"/>
  <c r="E4395" i="8"/>
  <c r="E4394" i="8"/>
  <c r="E4393" i="8"/>
  <c r="E4392" i="8"/>
  <c r="E4391" i="8"/>
  <c r="E4390" i="8"/>
  <c r="E4389" i="8"/>
  <c r="E4388" i="8"/>
  <c r="E4387" i="8"/>
  <c r="E4386" i="8"/>
  <c r="E4385" i="8"/>
  <c r="E4384" i="8"/>
  <c r="E4383" i="8"/>
  <c r="E4382" i="8"/>
  <c r="E4381" i="8"/>
  <c r="E4380" i="8"/>
  <c r="E4379" i="8"/>
  <c r="E4378" i="8"/>
  <c r="E4377" i="8"/>
  <c r="E4376" i="8"/>
  <c r="E4375" i="8"/>
  <c r="E4374" i="8"/>
  <c r="E4373" i="8"/>
  <c r="E4372" i="8"/>
  <c r="E4371" i="8"/>
  <c r="E4370" i="8"/>
  <c r="E4369" i="8"/>
  <c r="E4368" i="8"/>
  <c r="E4367" i="8"/>
  <c r="E4366" i="8"/>
  <c r="E4365" i="8"/>
  <c r="E4364" i="8"/>
  <c r="E4363" i="8"/>
  <c r="E4362" i="8"/>
  <c r="E4361" i="8"/>
  <c r="E4360" i="8"/>
  <c r="E4359" i="8"/>
  <c r="E4358" i="8"/>
  <c r="E4357" i="8"/>
  <c r="E4356" i="8"/>
  <c r="E4355" i="8"/>
  <c r="E4354" i="8"/>
  <c r="E4353" i="8"/>
  <c r="E4352" i="8"/>
  <c r="E4351" i="8"/>
  <c r="E4350" i="8"/>
  <c r="E4349" i="8"/>
  <c r="E4348" i="8"/>
  <c r="E4347" i="8"/>
  <c r="E4346" i="8"/>
  <c r="E4345" i="8"/>
  <c r="E4344" i="8"/>
  <c r="E4343" i="8"/>
  <c r="E4342" i="8"/>
  <c r="E4341" i="8"/>
  <c r="E4340" i="8"/>
  <c r="E4339" i="8"/>
  <c r="E4338" i="8"/>
  <c r="E4337" i="8"/>
  <c r="E4336" i="8"/>
  <c r="E4335" i="8"/>
  <c r="E4334" i="8"/>
  <c r="E4333" i="8"/>
  <c r="E4332" i="8"/>
  <c r="E4331" i="8"/>
  <c r="E4330" i="8"/>
  <c r="E4329" i="8"/>
  <c r="E4328" i="8"/>
  <c r="E4327" i="8"/>
  <c r="E4326" i="8"/>
  <c r="E4325" i="8"/>
  <c r="E4324" i="8"/>
  <c r="E4323" i="8"/>
  <c r="E4322" i="8"/>
  <c r="E4321" i="8"/>
  <c r="E4320" i="8"/>
  <c r="E4319" i="8"/>
  <c r="E4318" i="8"/>
  <c r="E4317" i="8"/>
  <c r="E4316" i="8"/>
  <c r="E4315" i="8"/>
  <c r="E4314" i="8"/>
  <c r="E4313" i="8"/>
  <c r="E4312" i="8"/>
  <c r="E4311" i="8"/>
  <c r="E4310" i="8"/>
  <c r="E4309" i="8"/>
  <c r="E4308" i="8"/>
  <c r="E4307" i="8"/>
  <c r="E4306" i="8"/>
  <c r="E4305" i="8"/>
  <c r="E4304" i="8"/>
  <c r="E4303" i="8"/>
  <c r="E4302" i="8"/>
  <c r="E4301" i="8"/>
  <c r="E4300" i="8"/>
  <c r="E4299" i="8"/>
  <c r="E4298" i="8"/>
  <c r="E4297" i="8"/>
  <c r="E4296" i="8"/>
  <c r="E4295" i="8"/>
  <c r="E4294" i="8"/>
  <c r="E4293" i="8"/>
  <c r="E4292" i="8"/>
  <c r="E4291" i="8"/>
  <c r="E4290" i="8"/>
  <c r="E4289" i="8"/>
  <c r="E4288" i="8"/>
  <c r="E4287" i="8"/>
  <c r="E4286" i="8"/>
  <c r="E4285" i="8"/>
  <c r="E4284" i="8"/>
  <c r="E4283" i="8"/>
  <c r="E4282" i="8"/>
  <c r="E4281" i="8"/>
  <c r="E4280" i="8"/>
  <c r="E4279" i="8"/>
  <c r="E4278" i="8"/>
  <c r="E4277" i="8"/>
  <c r="E4276" i="8"/>
  <c r="E4275" i="8"/>
  <c r="E4274" i="8"/>
  <c r="E4273" i="8"/>
  <c r="E4272" i="8"/>
  <c r="E4271" i="8"/>
  <c r="E4270" i="8"/>
  <c r="E4269" i="8"/>
  <c r="E4268" i="8"/>
  <c r="E4267" i="8"/>
  <c r="E4266" i="8"/>
  <c r="E4265" i="8"/>
  <c r="E4264" i="8"/>
  <c r="E4263" i="8"/>
  <c r="E4262" i="8"/>
  <c r="E4261" i="8"/>
  <c r="E4260" i="8"/>
  <c r="E4259" i="8"/>
  <c r="E4258" i="8"/>
  <c r="E4257" i="8"/>
  <c r="E4256" i="8"/>
  <c r="E4255" i="8"/>
  <c r="E4254" i="8"/>
  <c r="E4253" i="8"/>
  <c r="E4252" i="8"/>
  <c r="E4251" i="8"/>
  <c r="E4250" i="8"/>
  <c r="E4249" i="8"/>
  <c r="E4248" i="8"/>
  <c r="E4247" i="8"/>
  <c r="E4246" i="8"/>
  <c r="E4245" i="8"/>
  <c r="E4244" i="8"/>
  <c r="E4243" i="8"/>
  <c r="E4242" i="8"/>
  <c r="E4241" i="8"/>
  <c r="E4240" i="8"/>
  <c r="E4239" i="8"/>
  <c r="E4238" i="8"/>
  <c r="E4237" i="8"/>
  <c r="E4236" i="8"/>
  <c r="E4235" i="8"/>
  <c r="E4234" i="8"/>
  <c r="E4233" i="8"/>
  <c r="E4232" i="8"/>
  <c r="E4231" i="8"/>
  <c r="E4230" i="8"/>
  <c r="E4229" i="8"/>
  <c r="E4228" i="8"/>
  <c r="E4227" i="8"/>
  <c r="E4226" i="8"/>
  <c r="E4225" i="8"/>
  <c r="E4224" i="8"/>
  <c r="E4223" i="8"/>
  <c r="E4222" i="8"/>
  <c r="E4221" i="8"/>
  <c r="E4220" i="8"/>
  <c r="E4219" i="8"/>
  <c r="E4218" i="8"/>
  <c r="E4217" i="8"/>
  <c r="E4216" i="8"/>
  <c r="E4215" i="8"/>
  <c r="E4214" i="8"/>
  <c r="E4213" i="8"/>
  <c r="E4212" i="8"/>
  <c r="E4211" i="8"/>
  <c r="E4210" i="8"/>
  <c r="E4209" i="8"/>
  <c r="E4208" i="8"/>
  <c r="E4207" i="8"/>
  <c r="E4206" i="8"/>
  <c r="E4205" i="8"/>
  <c r="E4204" i="8"/>
  <c r="E4203" i="8"/>
  <c r="E4202" i="8"/>
  <c r="E4201" i="8"/>
  <c r="E4200" i="8"/>
  <c r="E4199" i="8"/>
  <c r="E4198" i="8"/>
  <c r="E4197" i="8"/>
  <c r="E4196" i="8"/>
  <c r="E4195" i="8"/>
  <c r="E4194" i="8"/>
  <c r="E4193" i="8"/>
  <c r="E4192" i="8"/>
  <c r="E4191" i="8"/>
  <c r="E4190" i="8"/>
  <c r="E4189" i="8"/>
  <c r="E4188" i="8"/>
  <c r="E4187" i="8"/>
  <c r="E4186" i="8"/>
  <c r="E4185" i="8"/>
  <c r="E4184" i="8"/>
  <c r="E4183" i="8"/>
  <c r="E4182" i="8"/>
  <c r="E4181" i="8"/>
  <c r="E4180" i="8"/>
  <c r="E4179" i="8"/>
  <c r="E4178" i="8"/>
  <c r="E4177" i="8"/>
  <c r="E4176" i="8"/>
  <c r="E4175" i="8"/>
  <c r="E4174" i="8"/>
  <c r="E4173" i="8"/>
  <c r="E4172" i="8"/>
  <c r="E4171" i="8"/>
  <c r="E4170" i="8"/>
  <c r="E4169" i="8"/>
  <c r="E4168" i="8"/>
  <c r="E4167" i="8"/>
  <c r="E4166" i="8"/>
  <c r="E4165" i="8"/>
  <c r="E4164" i="8"/>
  <c r="E4163" i="8"/>
  <c r="E4162" i="8"/>
  <c r="E4161" i="8"/>
  <c r="E4160" i="8"/>
  <c r="E4159" i="8"/>
  <c r="E4158" i="8"/>
  <c r="E4157" i="8"/>
  <c r="E4156" i="8"/>
  <c r="E4155" i="8"/>
  <c r="E4154" i="8"/>
  <c r="E4153" i="8"/>
  <c r="E4152" i="8"/>
  <c r="E4151" i="8"/>
  <c r="E4150" i="8"/>
  <c r="E4149" i="8"/>
  <c r="E4148" i="8"/>
  <c r="E4147" i="8"/>
  <c r="E4146" i="8"/>
  <c r="E4145" i="8"/>
  <c r="E4144" i="8"/>
  <c r="E4143" i="8"/>
  <c r="E4142" i="8"/>
  <c r="E4141" i="8"/>
  <c r="E4140" i="8"/>
  <c r="E4139" i="8"/>
  <c r="E4138" i="8"/>
  <c r="E4137" i="8"/>
  <c r="E4136" i="8"/>
  <c r="E4135" i="8"/>
  <c r="E4134" i="8"/>
  <c r="E4133" i="8"/>
  <c r="E4132" i="8"/>
  <c r="E4131" i="8"/>
  <c r="E4130" i="8"/>
  <c r="E4129" i="8"/>
  <c r="E4128" i="8"/>
  <c r="E4127" i="8"/>
  <c r="E4126" i="8"/>
  <c r="E4125" i="8"/>
  <c r="E4124" i="8"/>
  <c r="E4123" i="8"/>
  <c r="E4122" i="8"/>
  <c r="E4121" i="8"/>
  <c r="E4120" i="8"/>
  <c r="E4119" i="8"/>
  <c r="E4118" i="8"/>
  <c r="E4117" i="8"/>
  <c r="E4116" i="8"/>
  <c r="E4115" i="8"/>
  <c r="E4114" i="8"/>
  <c r="E4113" i="8"/>
  <c r="E4112" i="8"/>
  <c r="E4111" i="8"/>
  <c r="E4110" i="8"/>
  <c r="E4109" i="8"/>
  <c r="E4108" i="8"/>
  <c r="E4107" i="8"/>
  <c r="E4106" i="8"/>
  <c r="E4105" i="8"/>
  <c r="E4104" i="8"/>
  <c r="E4103" i="8"/>
  <c r="E4102" i="8"/>
  <c r="E4101" i="8"/>
  <c r="E4100" i="8"/>
  <c r="E4099" i="8"/>
  <c r="E4098" i="8"/>
  <c r="E4097" i="8"/>
  <c r="E4096" i="8"/>
  <c r="E4095" i="8"/>
  <c r="E4094" i="8"/>
  <c r="E4093" i="8"/>
  <c r="E4092" i="8"/>
  <c r="E4091" i="8"/>
  <c r="E4090" i="8"/>
  <c r="E4089" i="8"/>
  <c r="E4088" i="8"/>
  <c r="E4087" i="8"/>
  <c r="E4086" i="8"/>
  <c r="E4085" i="8"/>
  <c r="E4084" i="8"/>
  <c r="E4083" i="8"/>
  <c r="E4082" i="8"/>
  <c r="E4081" i="8"/>
  <c r="E4080" i="8"/>
  <c r="E4079" i="8"/>
  <c r="E4078" i="8"/>
  <c r="E4077" i="8"/>
  <c r="E4076" i="8"/>
  <c r="E4075" i="8"/>
  <c r="E4074" i="8"/>
  <c r="E4073" i="8"/>
  <c r="E4072" i="8"/>
  <c r="E4071" i="8"/>
  <c r="E4070" i="8"/>
  <c r="E4069" i="8"/>
  <c r="E4068" i="8"/>
  <c r="E4067" i="8"/>
  <c r="E4066" i="8"/>
  <c r="E4065" i="8"/>
  <c r="E4064" i="8"/>
  <c r="E4063" i="8"/>
  <c r="E4062" i="8"/>
  <c r="E4061" i="8"/>
  <c r="E4060" i="8"/>
  <c r="E4059" i="8"/>
  <c r="E4058" i="8"/>
  <c r="E4057" i="8"/>
  <c r="E4056" i="8"/>
  <c r="E4055" i="8"/>
  <c r="E4054" i="8"/>
  <c r="E4053" i="8"/>
  <c r="E4052" i="8"/>
  <c r="E4051" i="8"/>
  <c r="E4050" i="8"/>
  <c r="E4049" i="8"/>
  <c r="E4048" i="8"/>
  <c r="E4047" i="8"/>
  <c r="E4046" i="8"/>
  <c r="E4045" i="8"/>
  <c r="E4044" i="8"/>
  <c r="E4043" i="8"/>
  <c r="E4042" i="8"/>
  <c r="E4041" i="8"/>
  <c r="E4040" i="8"/>
  <c r="E4039" i="8"/>
  <c r="E4038" i="8"/>
  <c r="E4037" i="8"/>
  <c r="E4036" i="8"/>
  <c r="E4035" i="8"/>
  <c r="E4034" i="8"/>
  <c r="E4033" i="8"/>
  <c r="E4032" i="8"/>
  <c r="E4031" i="8"/>
  <c r="E4030" i="8"/>
  <c r="E4029" i="8"/>
  <c r="E4028" i="8"/>
  <c r="E4027" i="8"/>
  <c r="E4026" i="8"/>
  <c r="E4025" i="8"/>
  <c r="E4024" i="8"/>
  <c r="E4023" i="8"/>
  <c r="E4022" i="8"/>
  <c r="E4021" i="8"/>
  <c r="E4020" i="8"/>
  <c r="E4019" i="8"/>
  <c r="E4018" i="8"/>
  <c r="E4017" i="8"/>
  <c r="E4016" i="8"/>
  <c r="E4015" i="8"/>
  <c r="E4014" i="8"/>
  <c r="E4013" i="8"/>
  <c r="E4012" i="8"/>
  <c r="E4011" i="8"/>
  <c r="E4010" i="8"/>
  <c r="E4009" i="8"/>
  <c r="E4008" i="8"/>
  <c r="E4007" i="8"/>
  <c r="E4006" i="8"/>
  <c r="E4005" i="8"/>
  <c r="E4004" i="8"/>
  <c r="E4003" i="8"/>
  <c r="E4002" i="8"/>
  <c r="E4001" i="8"/>
  <c r="E4000" i="8"/>
  <c r="E3999" i="8"/>
  <c r="E3998" i="8"/>
  <c r="E3997" i="8"/>
  <c r="E3996" i="8"/>
  <c r="E3995" i="8"/>
  <c r="E3994" i="8"/>
  <c r="E3993" i="8"/>
  <c r="E3992" i="8"/>
  <c r="E3991" i="8"/>
  <c r="E3990" i="8"/>
  <c r="E3989" i="8"/>
  <c r="E3988" i="8"/>
  <c r="E3987" i="8"/>
  <c r="E3986" i="8"/>
  <c r="E3985" i="8"/>
  <c r="E3984" i="8"/>
  <c r="E3983" i="8"/>
  <c r="E3982" i="8"/>
  <c r="E3981" i="8"/>
  <c r="E3980" i="8"/>
  <c r="E3979" i="8"/>
  <c r="E3978" i="8"/>
  <c r="E3977" i="8"/>
  <c r="E3976" i="8"/>
  <c r="E3975" i="8"/>
  <c r="E3974" i="8"/>
  <c r="E3973" i="8"/>
  <c r="E3972" i="8"/>
  <c r="E3971" i="8"/>
  <c r="E3970" i="8"/>
  <c r="E3969" i="8"/>
  <c r="E3968" i="8"/>
  <c r="E3967" i="8"/>
  <c r="E3966" i="8"/>
  <c r="E3965" i="8"/>
  <c r="E3964" i="8"/>
  <c r="E3963" i="8"/>
  <c r="E3962" i="8"/>
  <c r="E3961" i="8"/>
  <c r="E3960" i="8"/>
  <c r="E3959" i="8"/>
  <c r="E3958" i="8"/>
  <c r="E3957" i="8"/>
  <c r="E3956" i="8"/>
  <c r="E3955" i="8"/>
  <c r="E3954" i="8"/>
  <c r="E3953" i="8"/>
  <c r="E3952" i="8"/>
  <c r="E3951" i="8"/>
  <c r="E3950" i="8"/>
  <c r="E3949" i="8"/>
  <c r="E3948" i="8"/>
  <c r="E3947" i="8"/>
  <c r="E3946" i="8"/>
  <c r="E3945" i="8"/>
  <c r="E3944" i="8"/>
  <c r="E3943" i="8"/>
  <c r="E3942" i="8"/>
  <c r="E3941" i="8"/>
  <c r="E3940" i="8"/>
  <c r="E3939" i="8"/>
  <c r="E3938" i="8"/>
  <c r="E3937" i="8"/>
  <c r="E3936" i="8"/>
  <c r="E3935" i="8"/>
  <c r="E3934" i="8"/>
  <c r="E3933" i="8"/>
  <c r="E3932" i="8"/>
  <c r="E3931" i="8"/>
  <c r="E3930" i="8"/>
  <c r="E3929" i="8"/>
  <c r="E3928" i="8"/>
  <c r="E3927" i="8"/>
  <c r="E3926" i="8"/>
  <c r="E3925" i="8"/>
  <c r="E3924" i="8"/>
  <c r="E3923" i="8"/>
  <c r="E3922" i="8"/>
  <c r="E3921" i="8"/>
  <c r="E3920" i="8"/>
  <c r="E3919" i="8"/>
  <c r="E3918" i="8"/>
  <c r="E3917" i="8"/>
  <c r="E3916" i="8"/>
  <c r="E3915" i="8"/>
  <c r="E3914" i="8"/>
  <c r="E3913" i="8"/>
  <c r="E3912" i="8"/>
  <c r="E3911" i="8"/>
  <c r="E3910" i="8"/>
  <c r="E3909" i="8"/>
  <c r="E3908" i="8"/>
  <c r="E3907" i="8"/>
  <c r="E3906" i="8"/>
  <c r="E3905" i="8"/>
  <c r="E3904" i="8"/>
  <c r="E3903" i="8"/>
  <c r="E3902" i="8"/>
  <c r="E3901" i="8"/>
  <c r="E3900" i="8"/>
  <c r="E3899" i="8"/>
  <c r="E3898" i="8"/>
  <c r="E3897" i="8"/>
  <c r="E3896" i="8"/>
  <c r="E3895" i="8"/>
  <c r="E3894" i="8"/>
  <c r="E3893" i="8"/>
  <c r="E3892" i="8"/>
  <c r="E3891" i="8"/>
  <c r="E3890" i="8"/>
  <c r="E3889" i="8"/>
  <c r="E3888" i="8"/>
  <c r="E3887" i="8"/>
  <c r="E3886" i="8"/>
  <c r="E3885" i="8"/>
  <c r="E3884" i="8"/>
  <c r="E3883" i="8"/>
  <c r="E3882" i="8"/>
  <c r="E3881" i="8"/>
  <c r="E3880" i="8"/>
  <c r="E3879" i="8"/>
  <c r="E3878" i="8"/>
  <c r="E3877" i="8"/>
  <c r="E3876" i="8"/>
  <c r="E3875" i="8"/>
  <c r="E3874" i="8"/>
  <c r="E3873" i="8"/>
  <c r="E3872" i="8"/>
  <c r="E3871" i="8"/>
  <c r="E3870" i="8"/>
  <c r="E3869" i="8"/>
  <c r="E3868" i="8"/>
  <c r="E3867" i="8"/>
  <c r="E3866" i="8"/>
  <c r="E3865" i="8"/>
  <c r="E3864" i="8"/>
  <c r="E3863" i="8"/>
  <c r="E3862" i="8"/>
  <c r="E3861" i="8"/>
  <c r="E3860" i="8"/>
  <c r="E3859" i="8"/>
  <c r="E3858" i="8"/>
  <c r="E3857" i="8"/>
  <c r="E3856" i="8"/>
  <c r="E3855" i="8"/>
  <c r="E3854" i="8"/>
  <c r="E3853" i="8"/>
  <c r="E3852" i="8"/>
  <c r="E3851" i="8"/>
  <c r="E3850" i="8"/>
  <c r="E3849" i="8"/>
  <c r="E3848" i="8"/>
  <c r="E3847" i="8"/>
  <c r="E3846" i="8"/>
  <c r="E3845" i="8"/>
  <c r="E3844" i="8"/>
  <c r="E3843" i="8"/>
  <c r="E3842" i="8"/>
  <c r="E3841" i="8"/>
  <c r="E3840" i="8"/>
  <c r="E3839" i="8"/>
  <c r="E3838" i="8"/>
  <c r="E3837" i="8"/>
  <c r="E3836" i="8"/>
  <c r="E3835" i="8"/>
  <c r="E3834" i="8"/>
  <c r="E3833" i="8"/>
  <c r="E3832" i="8"/>
  <c r="E3831" i="8"/>
  <c r="E3830" i="8"/>
  <c r="E3829" i="8"/>
  <c r="E3828" i="8"/>
  <c r="E3827" i="8"/>
  <c r="E3826" i="8"/>
  <c r="E3825" i="8"/>
  <c r="E3824" i="8"/>
  <c r="E3823" i="8"/>
  <c r="E3822" i="8"/>
  <c r="E3821" i="8"/>
  <c r="E3820" i="8"/>
  <c r="E3819" i="8"/>
  <c r="E3818" i="8"/>
  <c r="E3817" i="8"/>
  <c r="E3816" i="8"/>
  <c r="E3815" i="8"/>
  <c r="E3814" i="8"/>
  <c r="E3813" i="8"/>
  <c r="E3812" i="8"/>
  <c r="E3811" i="8"/>
  <c r="E3810" i="8"/>
  <c r="E3809" i="8"/>
  <c r="E3808" i="8"/>
  <c r="E3807" i="8"/>
  <c r="E3806" i="8"/>
  <c r="E3805" i="8"/>
  <c r="E3804" i="8"/>
  <c r="E3803" i="8"/>
  <c r="E3802" i="8"/>
  <c r="E3801" i="8"/>
  <c r="E3800" i="8"/>
  <c r="E3799" i="8"/>
  <c r="E3798" i="8"/>
  <c r="E3797" i="8"/>
  <c r="E3796" i="8"/>
  <c r="E3795" i="8"/>
  <c r="E3794" i="8"/>
  <c r="E3793" i="8"/>
  <c r="E3792" i="8"/>
  <c r="E3791" i="8"/>
  <c r="E3790" i="8"/>
  <c r="E3789" i="8"/>
  <c r="E3788" i="8"/>
  <c r="E3787" i="8"/>
  <c r="E3786" i="8"/>
  <c r="E3785" i="8"/>
  <c r="E3784" i="8"/>
  <c r="E3783" i="8"/>
  <c r="E3782" i="8"/>
  <c r="E3781" i="8"/>
  <c r="E3780" i="8"/>
  <c r="E3779" i="8"/>
  <c r="E3778" i="8"/>
  <c r="E3777" i="8"/>
  <c r="E3776" i="8"/>
  <c r="E3775" i="8"/>
  <c r="E3774" i="8"/>
  <c r="E3773" i="8"/>
  <c r="E3772" i="8"/>
  <c r="E3771" i="8"/>
  <c r="E3770" i="8"/>
  <c r="E3769" i="8"/>
  <c r="E3768" i="8"/>
  <c r="E3767" i="8"/>
  <c r="E3766" i="8"/>
  <c r="E3765" i="8"/>
  <c r="E3764" i="8"/>
  <c r="E3763" i="8"/>
  <c r="E3762" i="8"/>
  <c r="E3761" i="8"/>
  <c r="E3760" i="8"/>
  <c r="E3759" i="8"/>
  <c r="E3758" i="8"/>
  <c r="E3757" i="8"/>
  <c r="E3756" i="8"/>
  <c r="E3755" i="8"/>
  <c r="E3754" i="8"/>
  <c r="E3753" i="8"/>
  <c r="E3752" i="8"/>
  <c r="E3751" i="8"/>
  <c r="E3750" i="8"/>
  <c r="E3749" i="8"/>
  <c r="E3748" i="8"/>
  <c r="E3747" i="8"/>
  <c r="E3746" i="8"/>
  <c r="E3745" i="8"/>
  <c r="E3744" i="8"/>
  <c r="E3743" i="8"/>
  <c r="E3742" i="8"/>
  <c r="E3741" i="8"/>
  <c r="E3740" i="8"/>
  <c r="E3739" i="8"/>
  <c r="E3738" i="8"/>
  <c r="E3737" i="8"/>
  <c r="E3736" i="8"/>
  <c r="E3735" i="8"/>
  <c r="E3734" i="8"/>
  <c r="E3733" i="8"/>
  <c r="E3732" i="8"/>
  <c r="E3731" i="8"/>
  <c r="E3730" i="8"/>
  <c r="E3729" i="8"/>
  <c r="E3728" i="8"/>
  <c r="E3727" i="8"/>
  <c r="E3726" i="8"/>
  <c r="E3725" i="8"/>
  <c r="E3724" i="8"/>
  <c r="E3723" i="8"/>
  <c r="E3722" i="8"/>
  <c r="E3721" i="8"/>
  <c r="E3720" i="8"/>
  <c r="E3719" i="8"/>
  <c r="E3718" i="8"/>
  <c r="E3717" i="8"/>
  <c r="E3716" i="8"/>
  <c r="E3715" i="8"/>
  <c r="E3714" i="8"/>
  <c r="E3713" i="8"/>
  <c r="E3712" i="8"/>
  <c r="E3711" i="8"/>
  <c r="E3710" i="8"/>
  <c r="E3709" i="8"/>
  <c r="E3708" i="8"/>
  <c r="E3707" i="8"/>
  <c r="E3706" i="8"/>
  <c r="E3705" i="8"/>
  <c r="E3704" i="8"/>
  <c r="E3703" i="8"/>
  <c r="E3702" i="8"/>
  <c r="E3701" i="8"/>
  <c r="E3700" i="8"/>
  <c r="E3699" i="8"/>
  <c r="E3698" i="8"/>
  <c r="E3697" i="8"/>
  <c r="E3696" i="8"/>
  <c r="E3695" i="8"/>
  <c r="E3694" i="8"/>
  <c r="E3693" i="8"/>
  <c r="E3692" i="8"/>
  <c r="E3691" i="8"/>
  <c r="E3690" i="8"/>
  <c r="E3689" i="8"/>
  <c r="E3688" i="8"/>
  <c r="E3687" i="8"/>
  <c r="E3686" i="8"/>
  <c r="E3685" i="8"/>
  <c r="E3684" i="8"/>
  <c r="E3683" i="8"/>
  <c r="E3682" i="8"/>
  <c r="E3681" i="8"/>
  <c r="E3680" i="8"/>
  <c r="E3679" i="8"/>
  <c r="E3678" i="8"/>
  <c r="E3677" i="8"/>
  <c r="E3676" i="8"/>
  <c r="E3675" i="8"/>
  <c r="E3674" i="8"/>
  <c r="E3673" i="8"/>
  <c r="E3672" i="8"/>
  <c r="E3671" i="8"/>
  <c r="E3670" i="8"/>
  <c r="E3669" i="8"/>
  <c r="E3668" i="8"/>
  <c r="E3667" i="8"/>
  <c r="E3666" i="8"/>
  <c r="E3665" i="8"/>
  <c r="E3664" i="8"/>
  <c r="E3663" i="8"/>
  <c r="E3662" i="8"/>
  <c r="E3661" i="8"/>
  <c r="E3660" i="8"/>
  <c r="E3659" i="8"/>
  <c r="E3658" i="8"/>
  <c r="E3657" i="8"/>
  <c r="E3656" i="8"/>
  <c r="E3655" i="8"/>
  <c r="E3654" i="8"/>
  <c r="E3653" i="8"/>
  <c r="E3652" i="8"/>
  <c r="E3651" i="8"/>
  <c r="E3650" i="8"/>
  <c r="E3649" i="8"/>
  <c r="E3648" i="8"/>
  <c r="E3647" i="8"/>
  <c r="E3646" i="8"/>
  <c r="E3645" i="8"/>
  <c r="E3644" i="8"/>
  <c r="E3643" i="8"/>
  <c r="E3642" i="8"/>
  <c r="E3641" i="8"/>
  <c r="E3640" i="8"/>
  <c r="E3639" i="8"/>
  <c r="E3638" i="8"/>
  <c r="E3637" i="8"/>
  <c r="E3636" i="8"/>
  <c r="E3635" i="8"/>
  <c r="E3634" i="8"/>
  <c r="E3633" i="8"/>
  <c r="E3632" i="8"/>
  <c r="E3631" i="8"/>
  <c r="E3630" i="8"/>
  <c r="E3629" i="8"/>
  <c r="E3628" i="8"/>
  <c r="E3627" i="8"/>
  <c r="E3626" i="8"/>
  <c r="E3625" i="8"/>
  <c r="E3624" i="8"/>
  <c r="E3623" i="8"/>
  <c r="E3622" i="8"/>
  <c r="E3621" i="8"/>
  <c r="E3620" i="8"/>
  <c r="E3619" i="8"/>
  <c r="E3618" i="8"/>
  <c r="E3617" i="8"/>
  <c r="E3616" i="8"/>
  <c r="E3615" i="8"/>
  <c r="E3614" i="8"/>
  <c r="E3613" i="8"/>
  <c r="E3612" i="8"/>
  <c r="E3611" i="8"/>
  <c r="E3610" i="8"/>
  <c r="E3609" i="8"/>
  <c r="E3608" i="8"/>
  <c r="E3607" i="8"/>
  <c r="E3606" i="8"/>
  <c r="E3605" i="8"/>
  <c r="E3604" i="8"/>
  <c r="E3603" i="8"/>
  <c r="E3602" i="8"/>
  <c r="E3601" i="8"/>
  <c r="E3600" i="8"/>
  <c r="E3599" i="8"/>
  <c r="E3598" i="8"/>
  <c r="E3597" i="8"/>
  <c r="E3596" i="8"/>
  <c r="E3595" i="8"/>
  <c r="E3594" i="8"/>
  <c r="E3593" i="8"/>
  <c r="E3592" i="8"/>
  <c r="E3591" i="8"/>
  <c r="E3590" i="8"/>
  <c r="E3589" i="8"/>
  <c r="E3588" i="8"/>
  <c r="E3587" i="8"/>
  <c r="E3586" i="8"/>
  <c r="E3585" i="8"/>
  <c r="E3584" i="8"/>
  <c r="E3583" i="8"/>
  <c r="E3582" i="8"/>
  <c r="E3581" i="8"/>
  <c r="E3580" i="8"/>
  <c r="E3579" i="8"/>
  <c r="E3578" i="8"/>
  <c r="E3577" i="8"/>
  <c r="E3576" i="8"/>
  <c r="E3575" i="8"/>
  <c r="E3574" i="8"/>
  <c r="E3573" i="8"/>
  <c r="E3572" i="8"/>
  <c r="E3571" i="8"/>
  <c r="E3570" i="8"/>
  <c r="E3569" i="8"/>
  <c r="E3568" i="8"/>
  <c r="E3567" i="8"/>
  <c r="E3566" i="8"/>
  <c r="E3565" i="8"/>
  <c r="E3564" i="8"/>
  <c r="E3563" i="8"/>
  <c r="E3562" i="8"/>
  <c r="E3561" i="8"/>
  <c r="E3560" i="8"/>
  <c r="E3559" i="8"/>
  <c r="E3558" i="8"/>
  <c r="E3557" i="8"/>
  <c r="E3556" i="8"/>
  <c r="E3555" i="8"/>
  <c r="E3554" i="8"/>
  <c r="E3553" i="8"/>
  <c r="E3552" i="8"/>
  <c r="E3551" i="8"/>
  <c r="E3550" i="8"/>
  <c r="E3549" i="8"/>
  <c r="E3548" i="8"/>
  <c r="E3547" i="8"/>
  <c r="E3546" i="8"/>
  <c r="E3545" i="8"/>
  <c r="E3544" i="8"/>
  <c r="E3543" i="8"/>
  <c r="E3542" i="8"/>
  <c r="E3541" i="8"/>
  <c r="E3540" i="8"/>
  <c r="E3539" i="8"/>
  <c r="E3538" i="8"/>
  <c r="E3537" i="8"/>
  <c r="E3536" i="8"/>
  <c r="E3535" i="8"/>
  <c r="E3534" i="8"/>
  <c r="E3533" i="8"/>
  <c r="E3532" i="8"/>
  <c r="E3531" i="8"/>
  <c r="E3530" i="8"/>
  <c r="E3529" i="8"/>
  <c r="E3528" i="8"/>
  <c r="E3527" i="8"/>
  <c r="E3526" i="8"/>
  <c r="E3525" i="8"/>
  <c r="E3524" i="8"/>
  <c r="E3523" i="8"/>
  <c r="E3522" i="8"/>
  <c r="E3521" i="8"/>
  <c r="E3520" i="8"/>
  <c r="E3519" i="8"/>
  <c r="E3518" i="8"/>
  <c r="E3517" i="8"/>
  <c r="E3516" i="8"/>
  <c r="E3515" i="8"/>
  <c r="E3514" i="8"/>
  <c r="E3513" i="8"/>
  <c r="E3512" i="8"/>
  <c r="E3511" i="8"/>
  <c r="E3510" i="8"/>
  <c r="E3509" i="8"/>
  <c r="E3508" i="8"/>
  <c r="E3507" i="8"/>
  <c r="E3506" i="8"/>
  <c r="E3505" i="8"/>
  <c r="E3504" i="8"/>
  <c r="E3503" i="8"/>
  <c r="E3502" i="8"/>
  <c r="E3501" i="8"/>
  <c r="E3500" i="8"/>
  <c r="E3499" i="8"/>
  <c r="E3498" i="8"/>
  <c r="E3497" i="8"/>
  <c r="E3496" i="8"/>
  <c r="E3495" i="8"/>
  <c r="E3494" i="8"/>
  <c r="E3493" i="8"/>
  <c r="E3492" i="8"/>
  <c r="E3491" i="8"/>
  <c r="E3490" i="8"/>
  <c r="E3489" i="8"/>
  <c r="E3488" i="8"/>
  <c r="E3487" i="8"/>
  <c r="E3486" i="8"/>
  <c r="E3485" i="8"/>
  <c r="E3484" i="8"/>
  <c r="E3483" i="8"/>
  <c r="E3482" i="8"/>
  <c r="E3481" i="8"/>
  <c r="E3480" i="8"/>
  <c r="E3479" i="8"/>
  <c r="E3478" i="8"/>
  <c r="E3477" i="8"/>
  <c r="E3476" i="8"/>
  <c r="E3475" i="8"/>
  <c r="E3474" i="8"/>
  <c r="E3473" i="8"/>
  <c r="E3472" i="8"/>
  <c r="E3471" i="8"/>
  <c r="E3470" i="8"/>
  <c r="E3469" i="8"/>
  <c r="E3468" i="8"/>
  <c r="E3467" i="8"/>
  <c r="E3466" i="8"/>
  <c r="E3465" i="8"/>
  <c r="E3464" i="8"/>
  <c r="E3463" i="8"/>
  <c r="E3462" i="8"/>
  <c r="E3461" i="8"/>
  <c r="E3460" i="8"/>
  <c r="E3459" i="8"/>
  <c r="E3458" i="8"/>
  <c r="E3457" i="8"/>
  <c r="E3456" i="8"/>
  <c r="E3455" i="8"/>
  <c r="E3454" i="8"/>
  <c r="E3453" i="8"/>
  <c r="E3452" i="8"/>
  <c r="E3451" i="8"/>
  <c r="E3450" i="8"/>
  <c r="E3449" i="8"/>
  <c r="E3448" i="8"/>
  <c r="E3447" i="8"/>
  <c r="E3446" i="8"/>
  <c r="E3445" i="8"/>
  <c r="E3444" i="8"/>
  <c r="E3443" i="8"/>
  <c r="E3442" i="8"/>
  <c r="E3441" i="8"/>
  <c r="E3440" i="8"/>
  <c r="E3439" i="8"/>
  <c r="E3438" i="8"/>
  <c r="E3437" i="8"/>
  <c r="E3436" i="8"/>
  <c r="E3435" i="8"/>
  <c r="E3434" i="8"/>
  <c r="E3433" i="8"/>
  <c r="E3432" i="8"/>
  <c r="E3431" i="8"/>
  <c r="E3430" i="8"/>
  <c r="E3429" i="8"/>
  <c r="E3428" i="8"/>
  <c r="E3427" i="8"/>
  <c r="E3426" i="8"/>
  <c r="E3425" i="8"/>
  <c r="E3424" i="8"/>
  <c r="E3423" i="8"/>
  <c r="E3422" i="8"/>
  <c r="E3421" i="8"/>
  <c r="E3420" i="8"/>
  <c r="E3419" i="8"/>
  <c r="E3418" i="8"/>
  <c r="E3417" i="8"/>
  <c r="E3416" i="8"/>
  <c r="E3415" i="8"/>
  <c r="E3414" i="8"/>
  <c r="E3413" i="8"/>
  <c r="E3412" i="8"/>
  <c r="E3411" i="8"/>
  <c r="E3410" i="8"/>
  <c r="E3409" i="8"/>
  <c r="E3408" i="8"/>
  <c r="E3407" i="8"/>
  <c r="E3406" i="8"/>
  <c r="E3405" i="8"/>
  <c r="E3404" i="8"/>
  <c r="E3403" i="8"/>
  <c r="E3402" i="8"/>
  <c r="E3401" i="8"/>
  <c r="E3400" i="8"/>
  <c r="E3399" i="8"/>
  <c r="E3398" i="8"/>
  <c r="E3397" i="8"/>
  <c r="E3396" i="8"/>
  <c r="E3395" i="8"/>
  <c r="E3394" i="8"/>
  <c r="E3393" i="8"/>
  <c r="E3392" i="8"/>
  <c r="E3391" i="8"/>
  <c r="E3390" i="8"/>
  <c r="E3389" i="8"/>
  <c r="E3388" i="8"/>
  <c r="E3387" i="8"/>
  <c r="E3386" i="8"/>
  <c r="E3385" i="8"/>
  <c r="E3384" i="8"/>
  <c r="E3383" i="8"/>
  <c r="E3382" i="8"/>
  <c r="E3381" i="8"/>
  <c r="E3380" i="8"/>
  <c r="E3379" i="8"/>
  <c r="E3378" i="8"/>
  <c r="E3377" i="8"/>
  <c r="E3376" i="8"/>
  <c r="E3375" i="8"/>
  <c r="E3374" i="8"/>
  <c r="E3373" i="8"/>
  <c r="E3372" i="8"/>
  <c r="E3371" i="8"/>
  <c r="E3370" i="8"/>
  <c r="E3369" i="8"/>
  <c r="E3368" i="8"/>
  <c r="E3367" i="8"/>
  <c r="E3366" i="8"/>
  <c r="E3365" i="8"/>
  <c r="E3364" i="8"/>
  <c r="E3363" i="8"/>
  <c r="E3362" i="8"/>
  <c r="E3361" i="8"/>
  <c r="E3360" i="8"/>
  <c r="E3359" i="8"/>
  <c r="E3358" i="8"/>
  <c r="E3357" i="8"/>
  <c r="E3356" i="8"/>
  <c r="E3355" i="8"/>
  <c r="E3354" i="8"/>
  <c r="E3353" i="8"/>
  <c r="E3352" i="8"/>
  <c r="E3351" i="8"/>
  <c r="E3350" i="8"/>
  <c r="E3349" i="8"/>
  <c r="E3348" i="8"/>
  <c r="E3347" i="8"/>
  <c r="E3346" i="8"/>
  <c r="E3345" i="8"/>
  <c r="E3344" i="8"/>
  <c r="E3343" i="8"/>
  <c r="E3342" i="8"/>
  <c r="E3341" i="8"/>
  <c r="E3340" i="8"/>
  <c r="E3339" i="8"/>
  <c r="E3338" i="8"/>
  <c r="E3337" i="8"/>
  <c r="E3336" i="8"/>
  <c r="E3335" i="8"/>
  <c r="E3334" i="8"/>
  <c r="E3333" i="8"/>
  <c r="E3332" i="8"/>
  <c r="E3331" i="8"/>
  <c r="E3330" i="8"/>
  <c r="E3329" i="8"/>
  <c r="E3328" i="8"/>
  <c r="E3327" i="8"/>
  <c r="E3326" i="8"/>
  <c r="E3325" i="8"/>
  <c r="E3324" i="8"/>
  <c r="E3323" i="8"/>
  <c r="E3322" i="8"/>
  <c r="E3321" i="8"/>
  <c r="E3320" i="8"/>
  <c r="E3319" i="8"/>
  <c r="E3318" i="8"/>
  <c r="E3317" i="8"/>
  <c r="E3316" i="8"/>
  <c r="E3315" i="8"/>
  <c r="E3314" i="8"/>
  <c r="E3313" i="8"/>
  <c r="E3312" i="8"/>
  <c r="E3311" i="8"/>
  <c r="E3310" i="8"/>
  <c r="E3309" i="8"/>
  <c r="E3308" i="8"/>
  <c r="E3307" i="8"/>
  <c r="E3306" i="8"/>
  <c r="E3305" i="8"/>
  <c r="E3304" i="8"/>
  <c r="E3303" i="8"/>
  <c r="E3302" i="8"/>
  <c r="E3301" i="8"/>
  <c r="E3300" i="8"/>
  <c r="E3299" i="8"/>
  <c r="E3298" i="8"/>
  <c r="E3297" i="8"/>
  <c r="E3296" i="8"/>
  <c r="E3295" i="8"/>
  <c r="E3294" i="8"/>
  <c r="E3293" i="8"/>
  <c r="E3292" i="8"/>
  <c r="E3291" i="8"/>
  <c r="E3290" i="8"/>
  <c r="E3289" i="8"/>
  <c r="E3288" i="8"/>
  <c r="E3287" i="8"/>
  <c r="E3286" i="8"/>
  <c r="E3285" i="8"/>
  <c r="E3284" i="8"/>
  <c r="E3283" i="8"/>
  <c r="E3282" i="8"/>
  <c r="E3281" i="8"/>
  <c r="E3280" i="8"/>
  <c r="E3279" i="8"/>
  <c r="E3278" i="8"/>
  <c r="E3277" i="8"/>
  <c r="E3276" i="8"/>
  <c r="E3275" i="8"/>
  <c r="E3274" i="8"/>
  <c r="E3273" i="8"/>
  <c r="E3272" i="8"/>
  <c r="E3271" i="8"/>
  <c r="E3270" i="8"/>
  <c r="E3269" i="8"/>
  <c r="E3268" i="8"/>
  <c r="E3267" i="8"/>
  <c r="E3266" i="8"/>
  <c r="E3265" i="8"/>
  <c r="E3264" i="8"/>
  <c r="E3263" i="8"/>
  <c r="E3262" i="8"/>
  <c r="E3261" i="8"/>
  <c r="E3260" i="8"/>
  <c r="E3259" i="8"/>
  <c r="E3258" i="8"/>
  <c r="E3257" i="8"/>
  <c r="E3256" i="8"/>
  <c r="E3255" i="8"/>
  <c r="E3254" i="8"/>
  <c r="E3253" i="8"/>
  <c r="E3252" i="8"/>
  <c r="E3251" i="8"/>
  <c r="E3250" i="8"/>
  <c r="E3249" i="8"/>
  <c r="E3248" i="8"/>
  <c r="E3247" i="8"/>
  <c r="E3246" i="8"/>
  <c r="E3245" i="8"/>
  <c r="E3244" i="8"/>
  <c r="E3243" i="8"/>
  <c r="E3242" i="8"/>
  <c r="E3241" i="8"/>
  <c r="E3240" i="8"/>
  <c r="E3239" i="8"/>
  <c r="E3238" i="8"/>
  <c r="E3237" i="8"/>
  <c r="E3236" i="8"/>
  <c r="E3235" i="8"/>
  <c r="E3234" i="8"/>
  <c r="E3233" i="8"/>
  <c r="E3232" i="8"/>
  <c r="E3231" i="8"/>
  <c r="E3230" i="8"/>
  <c r="E3229" i="8"/>
  <c r="E3228" i="8"/>
  <c r="E3227" i="8"/>
  <c r="E3226" i="8"/>
  <c r="E3225" i="8"/>
  <c r="E3224" i="8"/>
  <c r="E3223" i="8"/>
  <c r="E3222" i="8"/>
  <c r="E3221" i="8"/>
  <c r="E3220" i="8"/>
  <c r="E3219" i="8"/>
  <c r="E3218" i="8"/>
  <c r="E3217" i="8"/>
  <c r="E3216" i="8"/>
  <c r="E3215" i="8"/>
  <c r="E3214" i="8"/>
  <c r="E3213" i="8"/>
  <c r="E3212" i="8"/>
  <c r="E3211" i="8"/>
  <c r="E3210" i="8"/>
  <c r="E3209" i="8"/>
  <c r="E3208" i="8"/>
  <c r="E3207" i="8"/>
  <c r="E3206" i="8"/>
  <c r="E3205" i="8"/>
  <c r="E3204" i="8"/>
  <c r="E3203" i="8"/>
  <c r="E3202" i="8"/>
  <c r="E3201" i="8"/>
  <c r="E3200" i="8"/>
  <c r="E3199" i="8"/>
  <c r="E3198" i="8"/>
  <c r="E3197" i="8"/>
  <c r="E3196" i="8"/>
  <c r="E3195" i="8"/>
  <c r="E3194" i="8"/>
  <c r="E3193" i="8"/>
  <c r="E3192" i="8"/>
  <c r="E3191" i="8"/>
  <c r="E3190" i="8"/>
  <c r="E3189" i="8"/>
  <c r="E3188" i="8"/>
  <c r="E3187" i="8"/>
  <c r="E3186" i="8"/>
  <c r="E3185" i="8"/>
  <c r="E3184" i="8"/>
  <c r="E3183" i="8"/>
  <c r="E3182" i="8"/>
  <c r="E3181" i="8"/>
  <c r="E3180" i="8"/>
  <c r="E3179" i="8"/>
  <c r="E3178" i="8"/>
  <c r="E3177" i="8"/>
  <c r="E3176" i="8"/>
  <c r="E3175" i="8"/>
  <c r="E3174" i="8"/>
  <c r="E3173" i="8"/>
  <c r="E3172" i="8"/>
  <c r="E3171" i="8"/>
  <c r="E3170" i="8"/>
  <c r="E3169" i="8"/>
  <c r="E3168" i="8"/>
  <c r="E3167" i="8"/>
  <c r="E3166" i="8"/>
  <c r="E3165" i="8"/>
  <c r="E3164" i="8"/>
  <c r="E3163" i="8"/>
  <c r="E3162" i="8"/>
  <c r="E3161" i="8"/>
  <c r="E3160" i="8"/>
  <c r="E3159" i="8"/>
  <c r="E3158" i="8"/>
  <c r="E3157" i="8"/>
  <c r="E3156" i="8"/>
  <c r="E3155" i="8"/>
  <c r="E3154" i="8"/>
  <c r="E3153" i="8"/>
  <c r="E3152" i="8"/>
  <c r="E3151" i="8"/>
  <c r="E3150" i="8"/>
  <c r="E3149" i="8"/>
  <c r="E3148" i="8"/>
  <c r="E3147" i="8"/>
  <c r="E3146" i="8"/>
  <c r="E3145" i="8"/>
  <c r="E3144" i="8"/>
  <c r="E3143" i="8"/>
  <c r="E3142" i="8"/>
  <c r="E3141" i="8"/>
  <c r="E3140" i="8"/>
  <c r="E3139" i="8"/>
  <c r="E3138" i="8"/>
  <c r="E3137" i="8"/>
  <c r="E3136" i="8"/>
  <c r="E3135" i="8"/>
  <c r="E3134" i="8"/>
  <c r="E3133" i="8"/>
  <c r="E3132" i="8"/>
  <c r="E3131" i="8"/>
  <c r="E3130" i="8"/>
  <c r="E3129" i="8"/>
  <c r="E3128" i="8"/>
  <c r="E3127" i="8"/>
  <c r="E3126" i="8"/>
  <c r="E3125" i="8"/>
  <c r="E3124" i="8"/>
  <c r="E3123" i="8"/>
  <c r="E3122" i="8"/>
  <c r="E3121" i="8"/>
  <c r="E3120" i="8"/>
  <c r="E3119" i="8"/>
  <c r="E3118" i="8"/>
  <c r="E3117" i="8"/>
  <c r="E3116" i="8"/>
  <c r="E3115" i="8"/>
  <c r="E3114" i="8"/>
  <c r="E3113" i="8"/>
  <c r="E3112" i="8"/>
  <c r="E3111" i="8"/>
  <c r="E3110" i="8"/>
  <c r="E3109" i="8"/>
  <c r="E3108" i="8"/>
  <c r="E3107" i="8"/>
  <c r="E3106" i="8"/>
  <c r="E3105" i="8"/>
  <c r="E3104" i="8"/>
  <c r="E3103" i="8"/>
  <c r="E3102" i="8"/>
  <c r="E3101" i="8"/>
  <c r="E3100" i="8"/>
  <c r="E3099" i="8"/>
  <c r="E3098" i="8"/>
  <c r="E3097" i="8"/>
  <c r="E3096" i="8"/>
  <c r="E3095" i="8"/>
  <c r="E3094" i="8"/>
  <c r="E3093" i="8"/>
  <c r="E3092" i="8"/>
  <c r="E3091" i="8"/>
  <c r="E3090" i="8"/>
  <c r="E3089" i="8"/>
  <c r="E3088" i="8"/>
  <c r="E3087" i="8"/>
  <c r="E3086" i="8"/>
  <c r="E3085" i="8"/>
  <c r="E3084" i="8"/>
  <c r="E3083" i="8"/>
  <c r="E3082" i="8"/>
  <c r="E3081" i="8"/>
  <c r="E3080" i="8"/>
  <c r="E3079" i="8"/>
  <c r="E3078" i="8"/>
  <c r="E3077" i="8"/>
  <c r="E3076" i="8"/>
  <c r="E3075" i="8"/>
  <c r="E3074" i="8"/>
  <c r="E3073" i="8"/>
  <c r="E3072" i="8"/>
  <c r="E3071" i="8"/>
  <c r="E3070" i="8"/>
  <c r="E3069" i="8"/>
  <c r="E3068" i="8"/>
  <c r="E3067" i="8"/>
  <c r="E3066" i="8"/>
  <c r="E3065" i="8"/>
  <c r="E3064" i="8"/>
  <c r="E3063" i="8"/>
  <c r="E3062" i="8"/>
  <c r="E3061" i="8"/>
  <c r="E3060" i="8"/>
  <c r="E3059" i="8"/>
  <c r="E3058" i="8"/>
  <c r="E3057" i="8"/>
  <c r="E3056" i="8"/>
  <c r="E3055" i="8"/>
  <c r="E3054" i="8"/>
  <c r="E3053" i="8"/>
  <c r="E3052" i="8"/>
  <c r="E3051" i="8"/>
  <c r="E3050" i="8"/>
  <c r="E3049" i="8"/>
  <c r="E3048" i="8"/>
  <c r="E3047" i="8"/>
  <c r="E3046" i="8"/>
  <c r="E3045" i="8"/>
  <c r="E3044" i="8"/>
  <c r="E3043" i="8"/>
  <c r="E3042" i="8"/>
  <c r="E3041" i="8"/>
  <c r="E3040" i="8"/>
  <c r="E3039" i="8"/>
  <c r="E3038" i="8"/>
  <c r="E3037" i="8"/>
  <c r="E3036" i="8"/>
  <c r="E3035" i="8"/>
  <c r="E3034" i="8"/>
  <c r="E3033" i="8"/>
  <c r="E3032" i="8"/>
  <c r="E3031" i="8"/>
  <c r="E3030" i="8"/>
  <c r="E3029" i="8"/>
  <c r="E3028" i="8"/>
  <c r="E3027" i="8"/>
  <c r="E3026" i="8"/>
  <c r="E3025" i="8"/>
  <c r="E3024" i="8"/>
  <c r="E3023" i="8"/>
  <c r="E3022" i="8"/>
  <c r="E3021" i="8"/>
  <c r="E3020" i="8"/>
  <c r="E3019" i="8"/>
  <c r="E3018" i="8"/>
  <c r="E3017" i="8"/>
  <c r="E3016" i="8"/>
  <c r="E3015" i="8"/>
  <c r="E3014" i="8"/>
  <c r="E3013" i="8"/>
  <c r="E3012" i="8"/>
  <c r="E3011" i="8"/>
  <c r="E3010" i="8"/>
  <c r="E3009" i="8"/>
  <c r="E3008" i="8"/>
  <c r="E3007" i="8"/>
  <c r="E3006" i="8"/>
  <c r="E3005" i="8"/>
  <c r="E3004" i="8"/>
  <c r="E3003" i="8"/>
  <c r="E3002" i="8"/>
  <c r="E3001" i="8"/>
  <c r="E3000" i="8"/>
  <c r="E2999" i="8"/>
  <c r="E2998" i="8"/>
  <c r="E2997" i="8"/>
  <c r="E2996" i="8"/>
  <c r="E2995" i="8"/>
  <c r="E2994" i="8"/>
  <c r="E2993" i="8"/>
  <c r="E2992" i="8"/>
  <c r="E2991" i="8"/>
  <c r="E2990" i="8"/>
  <c r="E2989" i="8"/>
  <c r="E2988" i="8"/>
  <c r="E2987" i="8"/>
  <c r="E2986" i="8"/>
  <c r="E2985" i="8"/>
  <c r="E2984" i="8"/>
  <c r="E2983" i="8"/>
  <c r="E2982" i="8"/>
  <c r="E2981" i="8"/>
  <c r="E2980" i="8"/>
  <c r="E2979" i="8"/>
  <c r="E2978" i="8"/>
  <c r="E2977" i="8"/>
  <c r="E2976" i="8"/>
  <c r="E2975" i="8"/>
  <c r="E2974" i="8"/>
  <c r="E2973" i="8"/>
  <c r="E2972" i="8"/>
  <c r="E2971" i="8"/>
  <c r="E2970" i="8"/>
  <c r="E2969" i="8"/>
  <c r="E2968" i="8"/>
  <c r="E2967" i="8"/>
  <c r="E2966" i="8"/>
  <c r="E2965" i="8"/>
  <c r="E2964" i="8"/>
  <c r="E2963" i="8"/>
  <c r="E2962" i="8"/>
  <c r="E2961" i="8"/>
  <c r="E2960" i="8"/>
  <c r="E2959" i="8"/>
  <c r="E2958" i="8"/>
  <c r="E2957" i="8"/>
  <c r="E2956" i="8"/>
  <c r="E2955" i="8"/>
  <c r="E2954" i="8"/>
  <c r="E2953" i="8"/>
  <c r="E2952" i="8"/>
  <c r="E2951" i="8"/>
  <c r="E2950" i="8"/>
  <c r="E2949" i="8"/>
  <c r="E2948" i="8"/>
  <c r="E2947" i="8"/>
  <c r="E2946" i="8"/>
  <c r="E2945" i="8"/>
  <c r="E2944" i="8"/>
  <c r="E2943" i="8"/>
  <c r="E2942" i="8"/>
  <c r="E2941" i="8"/>
  <c r="E2940" i="8"/>
  <c r="E2939" i="8"/>
  <c r="E2938" i="8"/>
  <c r="E2937" i="8"/>
  <c r="E2936" i="8"/>
  <c r="E2935" i="8"/>
  <c r="E2934" i="8"/>
  <c r="E2933" i="8"/>
  <c r="E2932" i="8"/>
  <c r="E2931" i="8"/>
  <c r="E2930" i="8"/>
  <c r="E2929" i="8"/>
  <c r="E2928" i="8"/>
  <c r="E2927" i="8"/>
  <c r="E2926" i="8"/>
  <c r="E2925" i="8"/>
  <c r="E2924" i="8"/>
  <c r="E2923" i="8"/>
  <c r="E2922" i="8"/>
  <c r="E2921" i="8"/>
  <c r="E2920" i="8"/>
  <c r="E2919" i="8"/>
  <c r="E2918" i="8"/>
  <c r="E2917" i="8"/>
  <c r="E2916" i="8"/>
  <c r="E2915" i="8"/>
  <c r="E2914" i="8"/>
  <c r="E2913" i="8"/>
  <c r="E2912" i="8"/>
  <c r="E2911" i="8"/>
  <c r="E2910" i="8"/>
  <c r="E2909" i="8"/>
  <c r="E2908" i="8"/>
  <c r="E2907" i="8"/>
  <c r="E2906" i="8"/>
  <c r="E2905" i="8"/>
  <c r="E2904" i="8"/>
  <c r="E2903" i="8"/>
  <c r="E2902" i="8"/>
  <c r="E2901" i="8"/>
  <c r="E2900" i="8"/>
  <c r="E2899" i="8"/>
  <c r="E2898" i="8"/>
  <c r="E2897" i="8"/>
  <c r="E2896" i="8"/>
  <c r="E2895" i="8"/>
  <c r="E2894" i="8"/>
  <c r="E2893" i="8"/>
  <c r="E2892" i="8"/>
  <c r="E2891" i="8"/>
  <c r="E2890" i="8"/>
  <c r="E2889" i="8"/>
  <c r="E2888" i="8"/>
  <c r="E2887" i="8"/>
  <c r="E2886" i="8"/>
  <c r="E2885" i="8"/>
  <c r="E2884" i="8"/>
  <c r="E2883" i="8"/>
  <c r="E2882" i="8"/>
  <c r="E2881" i="8"/>
  <c r="E2880" i="8"/>
  <c r="E2879" i="8"/>
  <c r="E2878" i="8"/>
  <c r="E2877" i="8"/>
  <c r="E2876" i="8"/>
  <c r="E2875" i="8"/>
  <c r="E2874" i="8"/>
  <c r="E2873" i="8"/>
  <c r="E2872" i="8"/>
  <c r="E2871" i="8"/>
  <c r="E2870" i="8"/>
  <c r="E2869" i="8"/>
  <c r="E2868" i="8"/>
  <c r="E2867" i="8"/>
  <c r="E2866" i="8"/>
  <c r="E2865" i="8"/>
  <c r="E2864" i="8"/>
  <c r="E2863" i="8"/>
  <c r="E2862" i="8"/>
  <c r="E2861" i="8"/>
  <c r="E2860" i="8"/>
  <c r="E2859" i="8"/>
  <c r="E2858" i="8"/>
  <c r="E2857" i="8"/>
  <c r="E2856" i="8"/>
  <c r="E2855" i="8"/>
  <c r="E2854" i="8"/>
  <c r="E2853" i="8"/>
  <c r="E2852" i="8"/>
  <c r="E2851" i="8"/>
  <c r="E2850" i="8"/>
  <c r="E2849" i="8"/>
  <c r="E2848" i="8"/>
  <c r="E2847" i="8"/>
  <c r="E2846" i="8"/>
  <c r="E2845" i="8"/>
  <c r="E2844" i="8"/>
  <c r="E2843" i="8"/>
  <c r="E2842" i="8"/>
  <c r="E2841" i="8"/>
  <c r="E2840" i="8"/>
  <c r="E2839" i="8"/>
  <c r="E2838" i="8"/>
  <c r="E2837" i="8"/>
  <c r="E2836" i="8"/>
  <c r="E2835" i="8"/>
  <c r="E2834" i="8"/>
  <c r="E2833" i="8"/>
  <c r="E2832" i="8"/>
  <c r="E2831" i="8"/>
  <c r="E2830" i="8"/>
  <c r="E2829" i="8"/>
  <c r="E2828" i="8"/>
  <c r="E2827" i="8"/>
  <c r="E2826" i="8"/>
  <c r="E2825" i="8"/>
  <c r="E2824" i="8"/>
  <c r="E2823" i="8"/>
  <c r="E2822" i="8"/>
  <c r="E2821" i="8"/>
  <c r="E2820" i="8"/>
  <c r="E2819" i="8"/>
  <c r="E2818" i="8"/>
  <c r="E2817" i="8"/>
  <c r="E2816" i="8"/>
  <c r="E2815" i="8"/>
  <c r="E2814" i="8"/>
  <c r="E2813" i="8"/>
  <c r="E2812" i="8"/>
  <c r="E2811" i="8"/>
  <c r="E2810" i="8"/>
  <c r="E2809" i="8"/>
  <c r="E2808" i="8"/>
  <c r="E2807" i="8"/>
  <c r="E2806" i="8"/>
  <c r="E2805" i="8"/>
  <c r="E2804" i="8"/>
  <c r="E2803" i="8"/>
  <c r="E2802" i="8"/>
  <c r="E2801" i="8"/>
  <c r="E2800" i="8"/>
  <c r="E2799" i="8"/>
  <c r="E2798" i="8"/>
  <c r="E2797" i="8"/>
  <c r="E2796" i="8"/>
  <c r="E2795" i="8"/>
  <c r="E2794" i="8"/>
  <c r="E2793" i="8"/>
  <c r="E2792" i="8"/>
  <c r="E2791" i="8"/>
  <c r="E2790" i="8"/>
  <c r="E2789" i="8"/>
  <c r="E2788" i="8"/>
  <c r="E2787" i="8"/>
  <c r="E2786" i="8"/>
  <c r="E2785" i="8"/>
  <c r="E2784" i="8"/>
  <c r="E2783" i="8"/>
  <c r="E2782" i="8"/>
  <c r="E2781" i="8"/>
  <c r="E2780" i="8"/>
  <c r="E2779" i="8"/>
  <c r="E2778" i="8"/>
  <c r="E2777" i="8"/>
  <c r="E2776" i="8"/>
  <c r="E2775" i="8"/>
  <c r="E2774" i="8"/>
  <c r="E2773" i="8"/>
  <c r="E2772" i="8"/>
  <c r="E2771" i="8"/>
  <c r="E2770" i="8"/>
  <c r="E2769" i="8"/>
  <c r="E2768" i="8"/>
  <c r="E2767" i="8"/>
  <c r="E2766" i="8"/>
  <c r="E2765" i="8"/>
  <c r="E2764" i="8"/>
  <c r="E2763" i="8"/>
  <c r="E2762" i="8"/>
  <c r="E2761" i="8"/>
  <c r="E2760" i="8"/>
  <c r="E2759" i="8"/>
  <c r="E2758" i="8"/>
  <c r="E2757" i="8"/>
  <c r="E2756" i="8"/>
  <c r="E2755" i="8"/>
  <c r="E2754" i="8"/>
  <c r="E2753" i="8"/>
  <c r="E2752" i="8"/>
  <c r="E2751" i="8"/>
  <c r="E2750" i="8"/>
  <c r="E2749" i="8"/>
  <c r="E2748" i="8"/>
  <c r="E2747" i="8"/>
  <c r="E2746" i="8"/>
  <c r="E2745" i="8"/>
  <c r="E2744" i="8"/>
  <c r="E2743" i="8"/>
  <c r="E2742" i="8"/>
  <c r="E2741" i="8"/>
  <c r="E2740" i="8"/>
  <c r="E2739" i="8"/>
  <c r="E2738" i="8"/>
  <c r="E2737" i="8"/>
  <c r="E2736" i="8"/>
  <c r="E2735" i="8"/>
  <c r="E2734" i="8"/>
  <c r="E2733" i="8"/>
  <c r="E2732" i="8"/>
  <c r="E2731" i="8"/>
  <c r="E2730" i="8"/>
  <c r="E2729" i="8"/>
  <c r="E2728" i="8"/>
  <c r="E2727" i="8"/>
  <c r="E2726" i="8"/>
  <c r="E2725" i="8"/>
  <c r="E2724" i="8"/>
  <c r="E2723" i="8"/>
  <c r="E2722" i="8"/>
  <c r="E2721" i="8"/>
  <c r="E2720" i="8"/>
  <c r="E2719" i="8"/>
  <c r="E2718" i="8"/>
  <c r="E2717" i="8"/>
  <c r="E2716" i="8"/>
  <c r="E2715" i="8"/>
  <c r="E2714" i="8"/>
  <c r="E2713" i="8"/>
  <c r="E2712" i="8"/>
  <c r="E2711" i="8"/>
  <c r="E2710" i="8"/>
  <c r="E2709" i="8"/>
  <c r="E2708" i="8"/>
  <c r="E2707" i="8"/>
  <c r="E2706" i="8"/>
  <c r="E2705" i="8"/>
  <c r="E2704" i="8"/>
  <c r="E2703" i="8"/>
  <c r="E2702" i="8"/>
  <c r="E2701" i="8"/>
  <c r="E2700" i="8"/>
  <c r="E2699" i="8"/>
  <c r="E2698" i="8"/>
  <c r="E2697" i="8"/>
  <c r="E2696" i="8"/>
  <c r="E2695" i="8"/>
  <c r="E2694" i="8"/>
  <c r="E2693" i="8"/>
  <c r="E2692" i="8"/>
  <c r="E2691" i="8"/>
  <c r="E2690" i="8"/>
  <c r="E2689" i="8"/>
  <c r="E2688" i="8"/>
  <c r="E2687" i="8"/>
  <c r="E2686" i="8"/>
  <c r="E2685" i="8"/>
  <c r="E2684" i="8"/>
  <c r="E2683" i="8"/>
  <c r="E2682" i="8"/>
  <c r="E2681" i="8"/>
  <c r="E2680" i="8"/>
  <c r="E2679" i="8"/>
  <c r="E2678" i="8"/>
  <c r="E2677" i="8"/>
  <c r="E2676" i="8"/>
  <c r="E2675" i="8"/>
  <c r="E2674" i="8"/>
  <c r="E2673" i="8"/>
  <c r="E2672" i="8"/>
  <c r="E2671" i="8"/>
  <c r="E2670" i="8"/>
  <c r="E2669" i="8"/>
  <c r="E2668" i="8"/>
  <c r="E2667" i="8"/>
  <c r="E2666" i="8"/>
  <c r="E2665" i="8"/>
  <c r="E2664" i="8"/>
  <c r="E2663" i="8"/>
  <c r="E2662" i="8"/>
  <c r="E2661" i="8"/>
  <c r="E2660" i="8"/>
  <c r="E2659" i="8"/>
  <c r="E2658" i="8"/>
  <c r="E2657" i="8"/>
  <c r="E2656" i="8"/>
  <c r="E2655" i="8"/>
  <c r="E2654" i="8"/>
  <c r="E2653" i="8"/>
  <c r="E2652" i="8"/>
  <c r="E2651" i="8"/>
  <c r="E2650" i="8"/>
  <c r="E2649" i="8"/>
  <c r="E2648" i="8"/>
  <c r="E2647" i="8"/>
  <c r="E2646" i="8"/>
  <c r="E2645" i="8"/>
  <c r="E2644" i="8"/>
  <c r="E2643" i="8"/>
  <c r="E2642" i="8"/>
  <c r="E2641" i="8"/>
  <c r="E2640" i="8"/>
  <c r="E2639" i="8"/>
  <c r="E2638" i="8"/>
  <c r="E2637" i="8"/>
  <c r="E2636" i="8"/>
  <c r="E2635" i="8"/>
  <c r="E2634" i="8"/>
  <c r="E2633" i="8"/>
  <c r="E2632" i="8"/>
  <c r="E2631" i="8"/>
  <c r="E2630" i="8"/>
  <c r="E2629" i="8"/>
  <c r="E2628" i="8"/>
  <c r="E2627" i="8"/>
  <c r="E2626" i="8"/>
  <c r="E2625" i="8"/>
  <c r="E2624" i="8"/>
  <c r="E2623" i="8"/>
  <c r="E2622" i="8"/>
  <c r="E2621" i="8"/>
  <c r="E2620" i="8"/>
  <c r="E2619" i="8"/>
  <c r="E2618" i="8"/>
  <c r="E2617" i="8"/>
  <c r="E2616" i="8"/>
  <c r="E2615" i="8"/>
  <c r="E2614" i="8"/>
  <c r="E2613" i="8"/>
  <c r="E2612" i="8"/>
  <c r="E2611" i="8"/>
  <c r="E2610" i="8"/>
  <c r="E2609" i="8"/>
  <c r="E2608" i="8"/>
  <c r="E2607" i="8"/>
  <c r="E2606" i="8"/>
  <c r="E2605" i="8"/>
  <c r="E2604" i="8"/>
  <c r="E2603" i="8"/>
  <c r="E2602" i="8"/>
  <c r="E2601" i="8"/>
  <c r="E2600" i="8"/>
  <c r="E2599" i="8"/>
  <c r="E2598" i="8"/>
  <c r="E2597" i="8"/>
  <c r="E2596" i="8"/>
  <c r="E2595" i="8"/>
  <c r="E2594" i="8"/>
  <c r="E2593" i="8"/>
  <c r="E2592" i="8"/>
  <c r="E2591" i="8"/>
  <c r="E2590" i="8"/>
  <c r="E2589" i="8"/>
  <c r="E2588" i="8"/>
  <c r="E2587" i="8"/>
  <c r="E2586" i="8"/>
  <c r="E2585" i="8"/>
  <c r="E2584" i="8"/>
  <c r="E2583" i="8"/>
  <c r="E2582" i="8"/>
  <c r="E2581" i="8"/>
  <c r="E2580" i="8"/>
  <c r="E2579" i="8"/>
  <c r="E2578" i="8"/>
  <c r="E2577" i="8"/>
  <c r="E2576" i="8"/>
  <c r="E2575" i="8"/>
  <c r="E2574" i="8"/>
  <c r="E2573" i="8"/>
  <c r="E2572" i="8"/>
  <c r="E2571" i="8"/>
  <c r="E2570" i="8"/>
  <c r="E2569" i="8"/>
  <c r="E2568" i="8"/>
  <c r="E2567" i="8"/>
  <c r="E2566" i="8"/>
  <c r="E2565" i="8"/>
  <c r="E2564" i="8"/>
  <c r="E2563" i="8"/>
  <c r="E2562" i="8"/>
  <c r="E2561" i="8"/>
  <c r="E2560" i="8"/>
  <c r="E2559" i="8"/>
  <c r="E2558" i="8"/>
  <c r="E2557" i="8"/>
  <c r="E2556" i="8"/>
  <c r="E2555" i="8"/>
  <c r="E2554" i="8"/>
  <c r="E2553" i="8"/>
  <c r="E2552" i="8"/>
  <c r="E2551" i="8"/>
  <c r="E2550" i="8"/>
  <c r="E2549" i="8"/>
  <c r="E2548" i="8"/>
  <c r="E2547" i="8"/>
  <c r="E2546" i="8"/>
  <c r="E2545" i="8"/>
  <c r="E2544" i="8"/>
  <c r="E2543" i="8"/>
  <c r="E2542" i="8"/>
  <c r="E2541" i="8"/>
  <c r="E2540" i="8"/>
  <c r="E2539" i="8"/>
  <c r="E2538" i="8"/>
  <c r="E2537" i="8"/>
  <c r="E2536" i="8"/>
  <c r="E2535" i="8"/>
  <c r="E2534" i="8"/>
  <c r="E2533" i="8"/>
  <c r="E2532" i="8"/>
  <c r="E2531" i="8"/>
  <c r="E2530" i="8"/>
  <c r="E2529" i="8"/>
  <c r="E2528" i="8"/>
  <c r="E2527" i="8"/>
  <c r="E2526" i="8"/>
  <c r="E2525" i="8"/>
  <c r="E2524" i="8"/>
  <c r="E2523" i="8"/>
  <c r="E2522" i="8"/>
  <c r="E2521" i="8"/>
  <c r="E2520" i="8"/>
  <c r="E2519" i="8"/>
  <c r="E2518" i="8"/>
  <c r="E2517" i="8"/>
  <c r="E2516" i="8"/>
  <c r="E2515" i="8"/>
  <c r="E2514" i="8"/>
  <c r="E2513" i="8"/>
  <c r="E2512" i="8"/>
  <c r="E2511" i="8"/>
  <c r="E2510" i="8"/>
  <c r="E2509" i="8"/>
  <c r="E2508" i="8"/>
  <c r="E2507" i="8"/>
  <c r="E2506" i="8"/>
  <c r="E2505" i="8"/>
  <c r="E2504" i="8"/>
  <c r="E2503" i="8"/>
  <c r="E2502" i="8"/>
  <c r="E2501" i="8"/>
  <c r="E2500" i="8"/>
  <c r="E2499" i="8"/>
  <c r="E2498" i="8"/>
  <c r="E2497" i="8"/>
  <c r="E2496" i="8"/>
  <c r="E2495" i="8"/>
  <c r="E2494" i="8"/>
  <c r="E2493" i="8"/>
  <c r="E2492" i="8"/>
  <c r="E2491" i="8"/>
  <c r="E2490" i="8"/>
  <c r="E2489" i="8"/>
  <c r="E2488" i="8"/>
  <c r="E2487" i="8"/>
  <c r="E2486" i="8"/>
  <c r="E2485" i="8"/>
  <c r="E2484" i="8"/>
  <c r="E2483" i="8"/>
  <c r="E2482" i="8"/>
  <c r="E2481" i="8"/>
  <c r="E2480" i="8"/>
  <c r="E2479" i="8"/>
  <c r="E2478" i="8"/>
  <c r="E2477" i="8"/>
  <c r="E2476" i="8"/>
  <c r="E2475" i="8"/>
  <c r="E2474" i="8"/>
  <c r="E2473" i="8"/>
  <c r="E2472" i="8"/>
  <c r="E2471" i="8"/>
  <c r="E2470" i="8"/>
  <c r="E2469" i="8"/>
  <c r="E2468" i="8"/>
  <c r="E2467" i="8"/>
  <c r="E2466" i="8"/>
  <c r="E2465" i="8"/>
  <c r="E2464" i="8"/>
  <c r="E2463" i="8"/>
  <c r="E2462" i="8"/>
  <c r="E2461" i="8"/>
  <c r="E2460" i="8"/>
  <c r="E2459" i="8"/>
  <c r="E2458" i="8"/>
  <c r="E2457" i="8"/>
  <c r="E2456" i="8"/>
  <c r="E2455" i="8"/>
  <c r="E2454" i="8"/>
  <c r="E2453" i="8"/>
  <c r="E2452" i="8"/>
  <c r="E2451" i="8"/>
  <c r="E2450" i="8"/>
  <c r="E2449" i="8"/>
  <c r="E2448" i="8"/>
  <c r="E2447" i="8"/>
  <c r="E2446" i="8"/>
  <c r="E2445" i="8"/>
  <c r="E2444" i="8"/>
  <c r="E2443" i="8"/>
  <c r="E2442" i="8"/>
  <c r="E2441" i="8"/>
  <c r="E2440" i="8"/>
  <c r="E2439" i="8"/>
  <c r="E2438" i="8"/>
  <c r="E2437" i="8"/>
  <c r="E2436" i="8"/>
  <c r="E2435" i="8"/>
  <c r="E2434" i="8"/>
  <c r="E2433" i="8"/>
  <c r="E2432" i="8"/>
  <c r="E2431" i="8"/>
  <c r="E2430" i="8"/>
  <c r="E2429" i="8"/>
  <c r="E2428" i="8"/>
  <c r="E2427" i="8"/>
  <c r="E2426" i="8"/>
  <c r="E2425" i="8"/>
  <c r="E2424" i="8"/>
  <c r="E2423" i="8"/>
  <c r="E2422" i="8"/>
  <c r="E2421" i="8"/>
  <c r="E2420" i="8"/>
  <c r="E2419" i="8"/>
  <c r="E2418" i="8"/>
  <c r="E2417" i="8"/>
  <c r="E2416" i="8"/>
  <c r="E2415" i="8"/>
  <c r="E2414" i="8"/>
  <c r="E2413" i="8"/>
  <c r="E2412" i="8"/>
  <c r="E2411" i="8"/>
  <c r="E2410" i="8"/>
  <c r="E2409" i="8"/>
  <c r="E2408" i="8"/>
  <c r="E2407" i="8"/>
  <c r="E2406" i="8"/>
  <c r="E2405" i="8"/>
  <c r="E2404" i="8"/>
  <c r="E2403" i="8"/>
  <c r="E2402" i="8"/>
  <c r="E2401" i="8"/>
  <c r="E2400" i="8"/>
  <c r="E2399" i="8"/>
  <c r="E2398" i="8"/>
  <c r="E2397" i="8"/>
  <c r="E2396" i="8"/>
  <c r="E2395" i="8"/>
  <c r="E2394" i="8"/>
  <c r="E2393" i="8"/>
  <c r="E2392" i="8"/>
  <c r="E2391" i="8"/>
  <c r="E2390" i="8"/>
  <c r="E2389" i="8"/>
  <c r="E2388" i="8"/>
  <c r="E2387" i="8"/>
  <c r="E2386" i="8"/>
  <c r="E2385" i="8"/>
  <c r="E2384" i="8"/>
  <c r="E2383" i="8"/>
  <c r="E2382" i="8"/>
  <c r="E2381" i="8"/>
  <c r="E2380" i="8"/>
  <c r="E2379" i="8"/>
  <c r="E2378" i="8"/>
  <c r="E2377" i="8"/>
  <c r="E2376" i="8"/>
  <c r="E2375" i="8"/>
  <c r="E2374" i="8"/>
  <c r="E2373" i="8"/>
  <c r="E2372" i="8"/>
  <c r="E2371" i="8"/>
  <c r="E2370" i="8"/>
  <c r="E2369" i="8"/>
  <c r="E2368" i="8"/>
  <c r="E2367" i="8"/>
  <c r="E2366" i="8"/>
  <c r="E2365" i="8"/>
  <c r="E2364" i="8"/>
  <c r="E2363" i="8"/>
  <c r="E2362" i="8"/>
  <c r="E2361" i="8"/>
  <c r="E2360" i="8"/>
  <c r="E2359" i="8"/>
  <c r="E2358" i="8"/>
  <c r="E2357" i="8"/>
  <c r="E2356" i="8"/>
  <c r="E2355" i="8"/>
  <c r="E2354" i="8"/>
  <c r="E2353" i="8"/>
  <c r="E2352" i="8"/>
  <c r="E2351" i="8"/>
  <c r="E2350" i="8"/>
  <c r="E2349" i="8"/>
  <c r="E2348" i="8"/>
  <c r="E2347" i="8"/>
  <c r="E2346" i="8"/>
  <c r="E2345" i="8"/>
  <c r="E2344" i="8"/>
  <c r="E2343" i="8"/>
  <c r="E2342" i="8"/>
  <c r="E2341" i="8"/>
  <c r="E2340" i="8"/>
  <c r="E2339" i="8"/>
  <c r="E2338" i="8"/>
  <c r="E2337" i="8"/>
  <c r="E2336" i="8"/>
  <c r="E2335" i="8"/>
  <c r="E2334" i="8"/>
  <c r="E2333" i="8"/>
  <c r="E2332" i="8"/>
  <c r="E2331" i="8"/>
  <c r="E2330" i="8"/>
  <c r="E2329" i="8"/>
  <c r="E2328" i="8"/>
  <c r="E2327" i="8"/>
  <c r="E2326" i="8"/>
  <c r="E2325" i="8"/>
  <c r="E2324" i="8"/>
  <c r="E2323" i="8"/>
  <c r="E2322" i="8"/>
  <c r="E2321" i="8"/>
  <c r="E2320" i="8"/>
  <c r="E2319" i="8"/>
  <c r="E2318" i="8"/>
  <c r="E2317" i="8"/>
  <c r="E2316" i="8"/>
  <c r="E2315" i="8"/>
  <c r="E2314" i="8"/>
  <c r="E2313" i="8"/>
  <c r="E2312" i="8"/>
  <c r="E2311" i="8"/>
  <c r="E2310" i="8"/>
  <c r="E2309" i="8"/>
  <c r="E2308" i="8"/>
  <c r="E2307" i="8"/>
  <c r="E2306" i="8"/>
  <c r="E2305" i="8"/>
  <c r="E2304" i="8"/>
  <c r="E2303" i="8"/>
  <c r="E2302" i="8"/>
  <c r="E2301" i="8"/>
  <c r="E2300" i="8"/>
  <c r="E2299" i="8"/>
  <c r="E2298" i="8"/>
  <c r="E2297" i="8"/>
  <c r="E2296" i="8"/>
  <c r="E2295" i="8"/>
  <c r="E2294" i="8"/>
  <c r="E2293" i="8"/>
  <c r="E2292" i="8"/>
  <c r="E2291" i="8"/>
  <c r="E2290" i="8"/>
  <c r="E2289" i="8"/>
  <c r="E2288" i="8"/>
  <c r="E2287" i="8"/>
  <c r="E2286" i="8"/>
  <c r="E2285" i="8"/>
  <c r="E2284" i="8"/>
  <c r="E2283" i="8"/>
  <c r="E2282" i="8"/>
  <c r="E2281" i="8"/>
  <c r="E2280" i="8"/>
  <c r="E2279" i="8"/>
  <c r="E2278" i="8"/>
  <c r="E2277" i="8"/>
  <c r="E2276" i="8"/>
  <c r="E2275" i="8"/>
  <c r="E2274" i="8"/>
  <c r="E2273" i="8"/>
  <c r="E2272" i="8"/>
  <c r="E2271" i="8"/>
  <c r="E2270" i="8"/>
  <c r="E2269" i="8"/>
  <c r="E2268" i="8"/>
  <c r="E2267" i="8"/>
  <c r="E2266" i="8"/>
  <c r="E2265" i="8"/>
  <c r="E2264" i="8"/>
  <c r="E2263" i="8"/>
  <c r="E2262" i="8"/>
  <c r="E2261" i="8"/>
  <c r="E2260" i="8"/>
  <c r="E2259" i="8"/>
  <c r="E2258" i="8"/>
  <c r="E2257" i="8"/>
  <c r="E2256" i="8"/>
  <c r="E2255" i="8"/>
  <c r="E2254" i="8"/>
  <c r="E2253" i="8"/>
  <c r="E2252" i="8"/>
  <c r="E2251" i="8"/>
  <c r="E2250" i="8"/>
  <c r="E2249" i="8"/>
  <c r="E2248" i="8"/>
  <c r="E2247" i="8"/>
  <c r="E2246" i="8"/>
  <c r="E2245" i="8"/>
  <c r="E2244" i="8"/>
  <c r="E2243" i="8"/>
  <c r="E2242" i="8"/>
  <c r="E2241" i="8"/>
  <c r="E2240" i="8"/>
  <c r="E2239" i="8"/>
  <c r="E2238" i="8"/>
  <c r="E2237" i="8"/>
  <c r="E2236" i="8"/>
  <c r="E2235" i="8"/>
  <c r="E2234" i="8"/>
  <c r="E2233" i="8"/>
  <c r="E2232" i="8"/>
  <c r="E2231" i="8"/>
  <c r="E2230" i="8"/>
  <c r="E2229" i="8"/>
  <c r="E2228" i="8"/>
  <c r="E2227" i="8"/>
  <c r="E2226" i="8"/>
  <c r="E2225" i="8"/>
  <c r="E2224" i="8"/>
  <c r="E2223" i="8"/>
  <c r="E2222" i="8"/>
  <c r="E2221" i="8"/>
  <c r="E2220" i="8"/>
  <c r="E2219" i="8"/>
  <c r="E2218" i="8"/>
  <c r="E2217" i="8"/>
  <c r="E2216" i="8"/>
  <c r="E2215" i="8"/>
  <c r="E2214" i="8"/>
  <c r="E2213" i="8"/>
  <c r="E2212" i="8"/>
  <c r="E2211" i="8"/>
  <c r="E2210" i="8"/>
  <c r="E2209" i="8"/>
  <c r="E2208" i="8"/>
  <c r="E2207" i="8"/>
  <c r="E2206" i="8"/>
  <c r="E2205" i="8"/>
  <c r="E2204" i="8"/>
  <c r="E2203" i="8"/>
  <c r="E2202" i="8"/>
  <c r="E2201" i="8"/>
  <c r="E2200" i="8"/>
  <c r="E2199" i="8"/>
  <c r="E2198" i="8"/>
  <c r="E2197" i="8"/>
  <c r="E2196" i="8"/>
  <c r="E2195" i="8"/>
  <c r="E2194" i="8"/>
  <c r="E2193" i="8"/>
  <c r="E2192" i="8"/>
  <c r="E2191" i="8"/>
  <c r="E2190" i="8"/>
  <c r="E2189" i="8"/>
  <c r="E2188" i="8"/>
  <c r="E2187" i="8"/>
  <c r="E2186" i="8"/>
  <c r="E2185" i="8"/>
  <c r="E2184" i="8"/>
  <c r="E2183" i="8"/>
  <c r="E2182" i="8"/>
  <c r="E2181" i="8"/>
  <c r="E2180" i="8"/>
  <c r="E2179" i="8"/>
  <c r="E2178" i="8"/>
  <c r="E2177" i="8"/>
  <c r="E2176" i="8"/>
  <c r="E2175" i="8"/>
  <c r="E2174" i="8"/>
  <c r="E2173" i="8"/>
  <c r="E2172" i="8"/>
  <c r="E2171" i="8"/>
  <c r="E2170" i="8"/>
  <c r="E2169" i="8"/>
  <c r="E2168" i="8"/>
  <c r="E2167" i="8"/>
  <c r="E2166" i="8"/>
  <c r="E2165" i="8"/>
  <c r="E2164" i="8"/>
  <c r="E2163" i="8"/>
  <c r="E2162" i="8"/>
  <c r="E2161" i="8"/>
  <c r="E2160" i="8"/>
  <c r="E2159" i="8"/>
  <c r="E2158" i="8"/>
  <c r="E2157" i="8"/>
  <c r="E2156" i="8"/>
  <c r="E2155" i="8"/>
  <c r="E2154" i="8"/>
  <c r="E2153" i="8"/>
  <c r="E2152" i="8"/>
  <c r="E2151" i="8"/>
  <c r="E2150" i="8"/>
  <c r="E2149" i="8"/>
  <c r="E2148" i="8"/>
  <c r="E2147" i="8"/>
  <c r="E2146" i="8"/>
  <c r="E2145" i="8"/>
  <c r="E2144" i="8"/>
  <c r="E2143" i="8"/>
  <c r="E2142" i="8"/>
  <c r="E2141" i="8"/>
  <c r="E2140" i="8"/>
  <c r="E2139" i="8"/>
  <c r="E2138" i="8"/>
  <c r="E2137" i="8"/>
  <c r="E2136" i="8"/>
  <c r="E2135" i="8"/>
  <c r="E2134" i="8"/>
  <c r="E2133" i="8"/>
  <c r="E2132" i="8"/>
  <c r="E2131" i="8"/>
  <c r="E2130" i="8"/>
  <c r="E2129" i="8"/>
  <c r="E2128" i="8"/>
  <c r="E2127" i="8"/>
  <c r="E2126" i="8"/>
  <c r="E2125" i="8"/>
  <c r="E2124" i="8"/>
  <c r="E2123" i="8"/>
  <c r="E2122" i="8"/>
  <c r="E2121" i="8"/>
  <c r="E2120" i="8"/>
  <c r="E2119" i="8"/>
  <c r="E2118" i="8"/>
  <c r="E2117" i="8"/>
  <c r="E2116" i="8"/>
  <c r="E2115" i="8"/>
  <c r="E2114" i="8"/>
  <c r="E2113" i="8"/>
  <c r="E2112" i="8"/>
  <c r="E2111" i="8"/>
  <c r="E2110" i="8"/>
  <c r="E2109" i="8"/>
  <c r="E2108" i="8"/>
  <c r="E2107" i="8"/>
  <c r="E2106" i="8"/>
  <c r="E2105" i="8"/>
  <c r="E2104" i="8"/>
  <c r="E2103" i="8"/>
  <c r="E2102" i="8"/>
  <c r="E2101" i="8"/>
  <c r="E2100" i="8"/>
  <c r="E2099" i="8"/>
  <c r="E2098" i="8"/>
  <c r="E2097" i="8"/>
  <c r="E2096" i="8"/>
  <c r="E2095" i="8"/>
  <c r="E2094" i="8"/>
  <c r="E2093" i="8"/>
  <c r="E2092" i="8"/>
  <c r="E2091" i="8"/>
  <c r="E2090" i="8"/>
  <c r="E2089" i="8"/>
  <c r="E2088" i="8"/>
  <c r="E2087" i="8"/>
  <c r="E2086" i="8"/>
  <c r="E2085" i="8"/>
  <c r="E2084" i="8"/>
  <c r="E2083" i="8"/>
  <c r="E2082" i="8"/>
  <c r="E2081" i="8"/>
  <c r="E2080" i="8"/>
  <c r="E2079" i="8"/>
  <c r="E2078" i="8"/>
  <c r="E2077" i="8"/>
  <c r="E2076" i="8"/>
  <c r="E2075" i="8"/>
  <c r="E2074" i="8"/>
  <c r="E2073" i="8"/>
  <c r="E2072" i="8"/>
  <c r="E2071" i="8"/>
  <c r="E2070" i="8"/>
  <c r="E2069" i="8"/>
  <c r="E2068" i="8"/>
  <c r="E2067" i="8"/>
  <c r="E2066" i="8"/>
  <c r="E2065" i="8"/>
  <c r="E2064" i="8"/>
  <c r="E2063" i="8"/>
  <c r="E2062" i="8"/>
  <c r="E2061" i="8"/>
  <c r="E2060" i="8"/>
  <c r="E2059" i="8"/>
  <c r="E2058" i="8"/>
  <c r="E2057" i="8"/>
  <c r="E2056" i="8"/>
  <c r="E2055" i="8"/>
  <c r="E2054" i="8"/>
  <c r="E2053" i="8"/>
  <c r="E2052" i="8"/>
  <c r="E2051" i="8"/>
  <c r="E2050" i="8"/>
  <c r="E2049" i="8"/>
  <c r="E2048" i="8"/>
  <c r="E2047" i="8"/>
  <c r="E2046" i="8"/>
  <c r="E2045" i="8"/>
  <c r="E2044" i="8"/>
  <c r="E2043" i="8"/>
  <c r="E2042" i="8"/>
  <c r="E2041" i="8"/>
  <c r="E2040" i="8"/>
  <c r="E2039" i="8"/>
  <c r="E2038" i="8"/>
  <c r="E2037" i="8"/>
  <c r="E2036" i="8"/>
  <c r="E2035" i="8"/>
  <c r="E2034" i="8"/>
  <c r="E2033" i="8"/>
  <c r="E2032" i="8"/>
  <c r="E2031" i="8"/>
  <c r="E2030" i="8"/>
  <c r="E2029" i="8"/>
  <c r="E2028" i="8"/>
  <c r="E2027" i="8"/>
  <c r="E2026" i="8"/>
  <c r="E2025" i="8"/>
  <c r="E2024" i="8"/>
  <c r="E2023" i="8"/>
  <c r="E2022" i="8"/>
  <c r="E2021" i="8"/>
  <c r="E2020" i="8"/>
  <c r="E2019" i="8"/>
  <c r="E2018" i="8"/>
  <c r="E2017" i="8"/>
  <c r="E2016" i="8"/>
  <c r="E2015" i="8"/>
  <c r="E2014" i="8"/>
  <c r="E2013" i="8"/>
  <c r="E2012" i="8"/>
  <c r="E2011" i="8"/>
  <c r="E2010" i="8"/>
  <c r="E2009" i="8"/>
  <c r="E2008" i="8"/>
  <c r="E2007" i="8"/>
  <c r="E2006" i="8"/>
  <c r="E2005" i="8"/>
  <c r="E2004" i="8"/>
  <c r="E2003" i="8"/>
  <c r="E2002" i="8"/>
  <c r="E2001" i="8"/>
  <c r="E2000" i="8"/>
  <c r="E1999" i="8"/>
  <c r="E1998" i="8"/>
  <c r="E1997" i="8"/>
  <c r="E1996" i="8"/>
  <c r="E1995" i="8"/>
  <c r="E1994" i="8"/>
  <c r="E1993" i="8"/>
  <c r="E1992" i="8"/>
  <c r="E1991" i="8"/>
  <c r="E1990" i="8"/>
  <c r="E1989" i="8"/>
  <c r="E1988" i="8"/>
  <c r="E1987" i="8"/>
  <c r="E1986" i="8"/>
  <c r="E1985" i="8"/>
  <c r="E1984" i="8"/>
  <c r="E1983" i="8"/>
  <c r="E1982" i="8"/>
  <c r="E1981" i="8"/>
  <c r="E1980" i="8"/>
  <c r="E1979" i="8"/>
  <c r="E1978" i="8"/>
  <c r="E1977" i="8"/>
  <c r="E1976" i="8"/>
  <c r="E1975" i="8"/>
  <c r="E1974" i="8"/>
  <c r="E1973" i="8"/>
  <c r="E1972" i="8"/>
  <c r="E1971" i="8"/>
  <c r="E1970" i="8"/>
  <c r="E1969" i="8"/>
  <c r="E1968" i="8"/>
  <c r="E1967" i="8"/>
  <c r="E1966" i="8"/>
  <c r="E1965" i="8"/>
  <c r="E1964" i="8"/>
  <c r="E1963" i="8"/>
  <c r="E1962" i="8"/>
  <c r="E1961" i="8"/>
  <c r="E1960" i="8"/>
  <c r="E1959" i="8"/>
  <c r="E1958" i="8"/>
  <c r="E1957" i="8"/>
  <c r="E1956" i="8"/>
  <c r="E1955" i="8"/>
  <c r="E1954" i="8"/>
  <c r="E1953" i="8"/>
  <c r="E1952" i="8"/>
  <c r="E1951" i="8"/>
  <c r="E1950" i="8"/>
  <c r="E1949" i="8"/>
  <c r="E1948" i="8"/>
  <c r="E1947" i="8"/>
  <c r="E1946" i="8"/>
  <c r="E1945" i="8"/>
  <c r="E1944" i="8"/>
  <c r="E1943" i="8"/>
  <c r="E1942" i="8"/>
  <c r="E1941" i="8"/>
  <c r="E1940" i="8"/>
  <c r="E1939" i="8"/>
  <c r="E1938" i="8"/>
  <c r="E1937" i="8"/>
  <c r="E1936" i="8"/>
  <c r="E1935" i="8"/>
  <c r="E1934" i="8"/>
  <c r="E1933" i="8"/>
  <c r="E1932" i="8"/>
  <c r="E1931" i="8"/>
  <c r="E1930" i="8"/>
  <c r="E1929" i="8"/>
  <c r="E1928" i="8"/>
  <c r="E1927" i="8"/>
  <c r="E1926" i="8"/>
  <c r="E1925" i="8"/>
  <c r="E1924" i="8"/>
  <c r="E1923" i="8"/>
  <c r="E1922" i="8"/>
  <c r="E1921" i="8"/>
  <c r="E1920" i="8"/>
  <c r="E1919" i="8"/>
  <c r="E1918" i="8"/>
  <c r="E1917" i="8"/>
  <c r="E1916" i="8"/>
  <c r="E1915" i="8"/>
  <c r="E1914" i="8"/>
  <c r="E1913" i="8"/>
  <c r="E1912" i="8"/>
  <c r="E1911" i="8"/>
  <c r="E1910" i="8"/>
  <c r="E1909" i="8"/>
  <c r="E1908" i="8"/>
  <c r="E1907" i="8"/>
  <c r="E1906" i="8"/>
  <c r="E1905" i="8"/>
  <c r="E1904" i="8"/>
  <c r="E1903" i="8"/>
  <c r="E1902" i="8"/>
  <c r="E1901" i="8"/>
  <c r="E1900" i="8"/>
  <c r="E1899" i="8"/>
  <c r="E1898" i="8"/>
  <c r="E1897" i="8"/>
  <c r="E1896" i="8"/>
  <c r="E1895" i="8"/>
  <c r="E1894" i="8"/>
  <c r="E1893" i="8"/>
  <c r="E1892" i="8"/>
  <c r="E1891" i="8"/>
  <c r="E1890" i="8"/>
  <c r="E1889" i="8"/>
  <c r="E1888" i="8"/>
  <c r="E1887" i="8"/>
  <c r="E1886" i="8"/>
  <c r="E1885" i="8"/>
  <c r="E1884" i="8"/>
  <c r="E1883" i="8"/>
  <c r="E1882" i="8"/>
  <c r="E1881" i="8"/>
  <c r="E1880" i="8"/>
  <c r="E1879" i="8"/>
  <c r="E1878" i="8"/>
  <c r="E1877" i="8"/>
  <c r="E1876" i="8"/>
  <c r="E1875" i="8"/>
  <c r="E1874" i="8"/>
  <c r="E1873" i="8"/>
  <c r="E1872" i="8"/>
  <c r="E1871" i="8"/>
  <c r="E1870" i="8"/>
  <c r="E1869" i="8"/>
  <c r="E1868" i="8"/>
  <c r="E1867" i="8"/>
  <c r="E1866" i="8"/>
  <c r="E1865" i="8"/>
  <c r="E1864" i="8"/>
  <c r="E1863" i="8"/>
  <c r="E1862" i="8"/>
  <c r="E1861" i="8"/>
  <c r="E1860" i="8"/>
  <c r="E1859" i="8"/>
  <c r="E1858" i="8"/>
  <c r="E1857" i="8"/>
  <c r="E1856" i="8"/>
  <c r="E1855" i="8"/>
  <c r="E1854" i="8"/>
  <c r="E1853" i="8"/>
  <c r="E1852" i="8"/>
  <c r="E1851" i="8"/>
  <c r="E1850" i="8"/>
  <c r="E1849" i="8"/>
  <c r="E1848" i="8"/>
  <c r="E1847" i="8"/>
  <c r="E1846" i="8"/>
  <c r="E1845" i="8"/>
  <c r="E1844" i="8"/>
  <c r="E1843" i="8"/>
  <c r="E1842" i="8"/>
  <c r="E1841" i="8"/>
  <c r="E1840" i="8"/>
  <c r="E1839" i="8"/>
  <c r="E1838" i="8"/>
  <c r="E1837" i="8"/>
  <c r="E1836" i="8"/>
  <c r="E1835" i="8"/>
  <c r="E1834" i="8"/>
  <c r="E1833" i="8"/>
  <c r="E1832" i="8"/>
  <c r="E1831" i="8"/>
  <c r="E1830" i="8"/>
  <c r="E1829" i="8"/>
  <c r="E1828" i="8"/>
  <c r="E1827" i="8"/>
  <c r="E1826" i="8"/>
  <c r="E1825" i="8"/>
  <c r="E1824" i="8"/>
  <c r="E1823" i="8"/>
  <c r="E1822" i="8"/>
  <c r="E1821" i="8"/>
  <c r="E1820" i="8"/>
  <c r="E1819" i="8"/>
  <c r="E1818" i="8"/>
  <c r="E1817" i="8"/>
  <c r="E1816" i="8"/>
  <c r="E1815" i="8"/>
  <c r="E1814" i="8"/>
  <c r="E1813" i="8"/>
  <c r="E1812" i="8"/>
  <c r="E1811" i="8"/>
  <c r="E1810" i="8"/>
  <c r="E1809" i="8"/>
  <c r="E1808" i="8"/>
  <c r="E1807" i="8"/>
  <c r="E1806" i="8"/>
  <c r="E1805" i="8"/>
  <c r="E1804" i="8"/>
  <c r="E1803" i="8"/>
  <c r="E1802" i="8"/>
  <c r="E1801" i="8"/>
  <c r="E1800" i="8"/>
  <c r="E1799" i="8"/>
  <c r="E1798" i="8"/>
  <c r="E1797" i="8"/>
  <c r="E1796" i="8"/>
  <c r="E1795" i="8"/>
  <c r="E1794" i="8"/>
  <c r="E1793" i="8"/>
  <c r="E1792" i="8"/>
  <c r="E1791" i="8"/>
  <c r="E1790" i="8"/>
  <c r="E1789" i="8"/>
  <c r="E1788" i="8"/>
  <c r="E1787" i="8"/>
  <c r="E1786" i="8"/>
  <c r="E1785" i="8"/>
  <c r="E1784" i="8"/>
  <c r="E1783" i="8"/>
  <c r="E1782" i="8"/>
  <c r="E1781" i="8"/>
  <c r="E1780" i="8"/>
  <c r="E1779" i="8"/>
  <c r="E1778" i="8"/>
  <c r="E1777" i="8"/>
  <c r="E1776" i="8"/>
  <c r="E1775" i="8"/>
  <c r="E1774" i="8"/>
  <c r="E1773" i="8"/>
  <c r="E1772" i="8"/>
  <c r="E1771" i="8"/>
  <c r="E1770" i="8"/>
  <c r="E1769" i="8"/>
  <c r="E1768" i="8"/>
  <c r="E1767" i="8"/>
  <c r="E1766" i="8"/>
  <c r="E1765" i="8"/>
  <c r="E1764" i="8"/>
  <c r="E1763" i="8"/>
  <c r="E1762" i="8"/>
  <c r="E1761" i="8"/>
  <c r="E1760" i="8"/>
  <c r="E1759" i="8"/>
  <c r="E1758" i="8"/>
  <c r="E1757" i="8"/>
  <c r="E1756" i="8"/>
  <c r="E1755" i="8"/>
  <c r="E1754" i="8"/>
  <c r="E1753" i="8"/>
  <c r="E1752" i="8"/>
  <c r="E1751" i="8"/>
  <c r="E1750" i="8"/>
  <c r="E1749" i="8"/>
  <c r="E1748" i="8"/>
  <c r="E1747" i="8"/>
  <c r="E1746" i="8"/>
  <c r="E1745" i="8"/>
  <c r="E1744" i="8"/>
  <c r="E1743" i="8"/>
  <c r="E1742" i="8"/>
  <c r="E1741" i="8"/>
  <c r="E1740" i="8"/>
  <c r="E1739" i="8"/>
  <c r="E1738" i="8"/>
  <c r="E1737" i="8"/>
  <c r="E1736" i="8"/>
  <c r="E1735" i="8"/>
  <c r="E1734" i="8"/>
  <c r="E1733" i="8"/>
  <c r="E1732" i="8"/>
  <c r="E1731" i="8"/>
  <c r="E1730" i="8"/>
  <c r="E1729" i="8"/>
  <c r="E1728" i="8"/>
  <c r="E1727" i="8"/>
  <c r="E1726" i="8"/>
  <c r="E1725" i="8"/>
  <c r="E1724" i="8"/>
  <c r="E1723" i="8"/>
  <c r="E1722" i="8"/>
  <c r="E1721" i="8"/>
  <c r="E1720" i="8"/>
  <c r="E1719" i="8"/>
  <c r="E1718" i="8"/>
  <c r="E1717" i="8"/>
  <c r="E1716" i="8"/>
  <c r="E1715" i="8"/>
  <c r="E1714" i="8"/>
  <c r="E1713" i="8"/>
  <c r="E1712" i="8"/>
  <c r="E1711" i="8"/>
  <c r="E1710" i="8"/>
  <c r="E1709" i="8"/>
  <c r="E1708" i="8"/>
  <c r="E1707" i="8"/>
  <c r="E1706" i="8"/>
  <c r="E1705" i="8"/>
  <c r="E1704" i="8"/>
  <c r="E1703" i="8"/>
  <c r="E1702" i="8"/>
  <c r="E1701" i="8"/>
  <c r="E1700" i="8"/>
  <c r="E1699" i="8"/>
  <c r="E1698" i="8"/>
  <c r="E1697" i="8"/>
  <c r="E1696" i="8"/>
  <c r="E1695" i="8"/>
  <c r="E1694" i="8"/>
  <c r="E1693" i="8"/>
  <c r="E1692" i="8"/>
  <c r="E1691" i="8"/>
  <c r="E1690" i="8"/>
  <c r="E1689" i="8"/>
  <c r="E1688" i="8"/>
  <c r="E1687" i="8"/>
  <c r="E1686" i="8"/>
  <c r="E1685" i="8"/>
  <c r="E1684" i="8"/>
  <c r="E1683" i="8"/>
  <c r="E1682" i="8"/>
  <c r="E1681" i="8"/>
  <c r="E1680" i="8"/>
  <c r="E1679" i="8"/>
  <c r="E1678" i="8"/>
  <c r="E1677" i="8"/>
  <c r="E1676" i="8"/>
  <c r="E1675" i="8"/>
  <c r="E1674" i="8"/>
  <c r="E1673" i="8"/>
  <c r="E1672" i="8"/>
  <c r="E1671" i="8"/>
  <c r="E1670" i="8"/>
  <c r="E1669" i="8"/>
  <c r="E1668" i="8"/>
  <c r="E1667" i="8"/>
  <c r="E1666" i="8"/>
  <c r="E1665" i="8"/>
  <c r="E1664" i="8"/>
  <c r="E1663" i="8"/>
  <c r="E1662" i="8"/>
  <c r="E1661" i="8"/>
  <c r="E1660" i="8"/>
  <c r="E1659" i="8"/>
  <c r="E1658" i="8"/>
  <c r="E1657" i="8"/>
  <c r="E1656" i="8"/>
  <c r="E1655" i="8"/>
  <c r="E1654" i="8"/>
  <c r="E1653" i="8"/>
  <c r="E1652" i="8"/>
  <c r="E1651" i="8"/>
  <c r="E1650" i="8"/>
  <c r="E1649" i="8"/>
  <c r="E1648" i="8"/>
  <c r="E1647" i="8"/>
  <c r="E1646" i="8"/>
  <c r="E1645" i="8"/>
  <c r="E1644" i="8"/>
  <c r="E1643" i="8"/>
  <c r="E1642" i="8"/>
  <c r="E1641" i="8"/>
  <c r="E1640" i="8"/>
  <c r="E1639" i="8"/>
  <c r="E1638" i="8"/>
  <c r="E1637" i="8"/>
  <c r="E1636" i="8"/>
  <c r="E1635" i="8"/>
  <c r="E1634" i="8"/>
  <c r="E1633" i="8"/>
  <c r="E1632" i="8"/>
  <c r="E1631" i="8"/>
  <c r="E1630" i="8"/>
  <c r="E1629" i="8"/>
  <c r="E1628" i="8"/>
  <c r="E1627" i="8"/>
  <c r="E1626" i="8"/>
  <c r="E1625" i="8"/>
  <c r="E1624" i="8"/>
  <c r="E1623" i="8"/>
  <c r="E1622" i="8"/>
  <c r="E1621" i="8"/>
  <c r="E1620" i="8"/>
  <c r="E1619" i="8"/>
  <c r="E1618" i="8"/>
  <c r="E1617" i="8"/>
  <c r="E1616" i="8"/>
  <c r="E1615" i="8"/>
  <c r="E1614" i="8"/>
  <c r="E1613" i="8"/>
  <c r="E1612" i="8"/>
  <c r="E1611" i="8"/>
  <c r="E1610" i="8"/>
  <c r="E1609" i="8"/>
  <c r="E1608" i="8"/>
  <c r="E1607" i="8"/>
  <c r="E1606" i="8"/>
  <c r="E1605" i="8"/>
  <c r="E1604" i="8"/>
  <c r="E1603" i="8"/>
  <c r="E1602" i="8"/>
  <c r="E1601" i="8"/>
  <c r="E1600" i="8"/>
  <c r="E1599" i="8"/>
  <c r="E1598" i="8"/>
  <c r="E1597" i="8"/>
  <c r="E1596" i="8"/>
  <c r="E1595" i="8"/>
  <c r="E1594" i="8"/>
  <c r="E1593" i="8"/>
  <c r="E1592" i="8"/>
  <c r="E1591" i="8"/>
  <c r="E1590" i="8"/>
  <c r="E1589" i="8"/>
  <c r="E1588" i="8"/>
  <c r="E1587" i="8"/>
  <c r="E1586" i="8"/>
  <c r="E1585" i="8"/>
  <c r="E1584" i="8"/>
  <c r="E1583" i="8"/>
  <c r="E1582" i="8"/>
  <c r="E1581" i="8"/>
  <c r="E1580" i="8"/>
  <c r="E1579" i="8"/>
  <c r="E1578" i="8"/>
  <c r="E1577" i="8"/>
  <c r="E1576" i="8"/>
  <c r="E1575" i="8"/>
  <c r="E1574" i="8"/>
  <c r="E1573" i="8"/>
  <c r="E1572" i="8"/>
  <c r="E1571" i="8"/>
  <c r="E1570" i="8"/>
  <c r="E1569" i="8"/>
  <c r="E1568" i="8"/>
  <c r="E1567" i="8"/>
  <c r="E1566" i="8"/>
  <c r="E1565" i="8"/>
  <c r="E1564" i="8"/>
  <c r="E1563" i="8"/>
  <c r="E1562" i="8"/>
  <c r="E1561" i="8"/>
  <c r="E1560" i="8"/>
  <c r="E1559" i="8"/>
  <c r="E1558" i="8"/>
  <c r="E1557" i="8"/>
  <c r="E1556" i="8"/>
  <c r="E1555" i="8"/>
  <c r="E1554" i="8"/>
  <c r="E1553" i="8"/>
  <c r="E1552" i="8"/>
  <c r="E1551" i="8"/>
  <c r="E1550" i="8"/>
  <c r="E1549" i="8"/>
  <c r="E1548" i="8"/>
  <c r="E1547" i="8"/>
  <c r="E1546" i="8"/>
  <c r="E1545" i="8"/>
  <c r="E1544" i="8"/>
  <c r="E1543" i="8"/>
  <c r="E1542" i="8"/>
  <c r="E1541" i="8"/>
  <c r="E1540" i="8"/>
  <c r="E1539" i="8"/>
  <c r="E1538" i="8"/>
  <c r="E1537" i="8"/>
  <c r="E1536" i="8"/>
  <c r="E1535" i="8"/>
  <c r="E1534" i="8"/>
  <c r="E1533" i="8"/>
  <c r="E1532" i="8"/>
  <c r="E1531" i="8"/>
  <c r="E1530" i="8"/>
  <c r="E1529" i="8"/>
  <c r="E1528" i="8"/>
  <c r="E1527" i="8"/>
  <c r="E1526" i="8"/>
  <c r="E1525" i="8"/>
  <c r="E1524" i="8"/>
  <c r="E1523" i="8"/>
  <c r="E1522" i="8"/>
  <c r="E1521" i="8"/>
  <c r="E1520" i="8"/>
  <c r="E1519" i="8"/>
  <c r="E1518" i="8"/>
  <c r="E1517" i="8"/>
  <c r="E1516" i="8"/>
  <c r="E1515" i="8"/>
  <c r="E1514" i="8"/>
  <c r="E1513" i="8"/>
  <c r="E1512" i="8"/>
  <c r="E1511" i="8"/>
  <c r="E1510" i="8"/>
  <c r="E1509" i="8"/>
  <c r="E1508" i="8"/>
  <c r="E1507" i="8"/>
  <c r="E1506" i="8"/>
  <c r="E1505" i="8"/>
  <c r="E1504" i="8"/>
  <c r="E1503" i="8"/>
  <c r="E1502" i="8"/>
  <c r="E1501" i="8"/>
  <c r="E1500" i="8"/>
  <c r="E1499" i="8"/>
  <c r="E1498" i="8"/>
  <c r="E1497" i="8"/>
  <c r="E1496" i="8"/>
  <c r="E1495" i="8"/>
  <c r="E1494" i="8"/>
  <c r="E1493" i="8"/>
  <c r="E1492" i="8"/>
  <c r="E1491" i="8"/>
  <c r="E1490" i="8"/>
  <c r="E1489" i="8"/>
  <c r="E1488" i="8"/>
  <c r="E1487" i="8"/>
  <c r="E1486" i="8"/>
  <c r="E1485" i="8"/>
  <c r="E1484" i="8"/>
  <c r="E1483" i="8"/>
  <c r="E1482" i="8"/>
  <c r="E1481" i="8"/>
  <c r="E1480" i="8"/>
  <c r="E1479" i="8"/>
  <c r="E1478" i="8"/>
  <c r="E1477" i="8"/>
  <c r="E1476" i="8"/>
  <c r="E1475" i="8"/>
  <c r="E1474" i="8"/>
  <c r="E1473" i="8"/>
  <c r="E1472" i="8"/>
  <c r="E1471" i="8"/>
  <c r="E1470" i="8"/>
  <c r="E1469" i="8"/>
  <c r="E1468" i="8"/>
  <c r="E1467" i="8"/>
  <c r="E1466" i="8"/>
  <c r="E1465" i="8"/>
  <c r="E1464" i="8"/>
  <c r="E1463" i="8"/>
  <c r="E1462" i="8"/>
  <c r="E1461" i="8"/>
  <c r="E1460" i="8"/>
  <c r="E1459" i="8"/>
  <c r="E1458" i="8"/>
  <c r="E1457" i="8"/>
  <c r="E1456" i="8"/>
  <c r="E1455" i="8"/>
  <c r="E1454" i="8"/>
  <c r="E1453" i="8"/>
  <c r="E1452" i="8"/>
  <c r="E1451" i="8"/>
  <c r="E1450" i="8"/>
  <c r="E1449" i="8"/>
  <c r="E1448" i="8"/>
  <c r="E1447" i="8"/>
  <c r="E1446" i="8"/>
  <c r="E1445" i="8"/>
  <c r="E1444" i="8"/>
  <c r="E1443" i="8"/>
  <c r="E1442" i="8"/>
  <c r="E1441" i="8"/>
  <c r="E1440" i="8"/>
  <c r="E1439" i="8"/>
  <c r="E1438" i="8"/>
  <c r="E1437" i="8"/>
  <c r="E1436" i="8"/>
  <c r="E1435" i="8"/>
  <c r="E1434" i="8"/>
  <c r="E1433" i="8"/>
  <c r="E1432" i="8"/>
  <c r="E1431" i="8"/>
  <c r="E1430" i="8"/>
  <c r="E1429" i="8"/>
  <c r="E1428" i="8"/>
  <c r="E1427" i="8"/>
  <c r="E1426" i="8"/>
  <c r="E1425" i="8"/>
  <c r="E1424" i="8"/>
  <c r="E1423" i="8"/>
  <c r="E1422" i="8"/>
  <c r="E1421" i="8"/>
  <c r="E1420" i="8"/>
  <c r="E1419" i="8"/>
  <c r="E1418" i="8"/>
  <c r="E1417" i="8"/>
  <c r="E1416" i="8"/>
  <c r="E1415" i="8"/>
  <c r="E1414" i="8"/>
  <c r="E1413" i="8"/>
  <c r="E1412" i="8"/>
  <c r="E1411" i="8"/>
  <c r="E1410" i="8"/>
  <c r="E1409" i="8"/>
  <c r="E1408" i="8"/>
  <c r="E1407" i="8"/>
  <c r="E1406" i="8"/>
  <c r="E1405" i="8"/>
  <c r="E1404" i="8"/>
  <c r="E1403" i="8"/>
  <c r="E1402" i="8"/>
  <c r="E1401" i="8"/>
  <c r="E1400" i="8"/>
  <c r="E1399" i="8"/>
  <c r="E1398" i="8"/>
  <c r="E1397" i="8"/>
  <c r="E1396" i="8"/>
  <c r="E1395" i="8"/>
  <c r="E1394" i="8"/>
  <c r="E1393" i="8"/>
  <c r="E1392" i="8"/>
  <c r="E1391" i="8"/>
  <c r="E1390" i="8"/>
  <c r="E1389" i="8"/>
  <c r="E1388" i="8"/>
  <c r="E1387" i="8"/>
  <c r="E1386" i="8"/>
  <c r="E1385" i="8"/>
  <c r="E1384" i="8"/>
  <c r="E1383" i="8"/>
  <c r="E1382" i="8"/>
  <c r="E1381" i="8"/>
  <c r="E1380" i="8"/>
  <c r="E1379" i="8"/>
  <c r="E1378" i="8"/>
  <c r="E1377" i="8"/>
  <c r="E1376" i="8"/>
  <c r="E1375" i="8"/>
  <c r="E1374" i="8"/>
  <c r="E1373" i="8"/>
  <c r="E1372" i="8"/>
  <c r="E1371" i="8"/>
  <c r="E1370" i="8"/>
  <c r="E1369" i="8"/>
  <c r="E1368" i="8"/>
  <c r="E1367" i="8"/>
  <c r="E1366" i="8"/>
  <c r="E1365" i="8"/>
  <c r="E1364" i="8"/>
  <c r="E1363" i="8"/>
  <c r="E1362" i="8"/>
  <c r="E1361" i="8"/>
  <c r="E1360" i="8"/>
  <c r="E1359" i="8"/>
  <c r="E1358" i="8"/>
  <c r="E1357" i="8"/>
  <c r="E1356" i="8"/>
  <c r="E1355" i="8"/>
  <c r="E1354" i="8"/>
  <c r="E1353" i="8"/>
  <c r="E1352" i="8"/>
  <c r="E1351" i="8"/>
  <c r="E1350" i="8"/>
  <c r="E1349" i="8"/>
  <c r="E1348" i="8"/>
  <c r="E1347" i="8"/>
  <c r="E1346" i="8"/>
  <c r="E1345" i="8"/>
  <c r="E1344" i="8"/>
  <c r="E1343" i="8"/>
  <c r="E1342" i="8"/>
  <c r="E1341" i="8"/>
  <c r="E1340" i="8"/>
  <c r="E1339" i="8"/>
  <c r="E1338" i="8"/>
  <c r="E1337" i="8"/>
  <c r="E1336" i="8"/>
  <c r="E1335" i="8"/>
  <c r="E1334" i="8"/>
  <c r="E1333" i="8"/>
  <c r="E1332" i="8"/>
  <c r="E1331" i="8"/>
  <c r="E1330" i="8"/>
  <c r="E1329" i="8"/>
  <c r="E1328" i="8"/>
  <c r="E1327" i="8"/>
  <c r="E1326" i="8"/>
  <c r="E1325" i="8"/>
  <c r="E1324" i="8"/>
  <c r="E1323" i="8"/>
  <c r="E1322" i="8"/>
  <c r="E1321" i="8"/>
  <c r="E1320" i="8"/>
  <c r="E1319" i="8"/>
  <c r="E1318" i="8"/>
  <c r="E1317" i="8"/>
  <c r="E1316" i="8"/>
  <c r="E1315" i="8"/>
  <c r="E1314" i="8"/>
  <c r="E1313" i="8"/>
  <c r="E1312" i="8"/>
  <c r="E1311" i="8"/>
  <c r="E1310" i="8"/>
  <c r="E1309" i="8"/>
  <c r="E1308" i="8"/>
  <c r="E1307" i="8"/>
  <c r="E1306" i="8"/>
  <c r="E1305" i="8"/>
  <c r="E1304" i="8"/>
  <c r="E1303" i="8"/>
  <c r="E1302" i="8"/>
  <c r="E1301" i="8"/>
  <c r="E1300" i="8"/>
  <c r="E1299" i="8"/>
  <c r="E1298" i="8"/>
  <c r="E1297" i="8"/>
  <c r="E1296" i="8"/>
  <c r="E1295" i="8"/>
  <c r="E1294" i="8"/>
  <c r="E1293" i="8"/>
  <c r="E1292" i="8"/>
  <c r="E1291" i="8"/>
  <c r="E1290" i="8"/>
  <c r="E1289" i="8"/>
  <c r="E1288" i="8"/>
  <c r="E1287" i="8"/>
  <c r="E1286" i="8"/>
  <c r="E1285" i="8"/>
  <c r="E1284" i="8"/>
  <c r="E1283" i="8"/>
  <c r="E1282" i="8"/>
  <c r="E1281" i="8"/>
  <c r="E1280" i="8"/>
  <c r="E1279" i="8"/>
  <c r="E1278" i="8"/>
  <c r="E1277" i="8"/>
  <c r="E1276" i="8"/>
  <c r="E1275" i="8"/>
  <c r="E1274" i="8"/>
  <c r="E1273" i="8"/>
  <c r="E1272" i="8"/>
  <c r="E1271" i="8"/>
  <c r="E1270" i="8"/>
  <c r="E1269" i="8"/>
  <c r="E1268" i="8"/>
  <c r="E1267" i="8"/>
  <c r="E1266" i="8"/>
  <c r="E1265" i="8"/>
  <c r="E1264" i="8"/>
  <c r="E1263" i="8"/>
  <c r="E1262" i="8"/>
  <c r="E1261" i="8"/>
  <c r="E1260" i="8"/>
  <c r="E1259" i="8"/>
  <c r="E1258" i="8"/>
  <c r="E1257" i="8"/>
  <c r="E1256" i="8"/>
  <c r="E1255" i="8"/>
  <c r="E1254" i="8"/>
  <c r="E1253" i="8"/>
  <c r="E1252" i="8"/>
  <c r="E1251" i="8"/>
  <c r="E1250" i="8"/>
  <c r="E1249" i="8"/>
  <c r="E1248" i="8"/>
  <c r="E1247" i="8"/>
  <c r="E1246" i="8"/>
  <c r="E1245" i="8"/>
  <c r="E1244" i="8"/>
  <c r="E1243" i="8"/>
  <c r="E1242" i="8"/>
  <c r="E1241" i="8"/>
  <c r="E1240" i="8"/>
  <c r="E1239" i="8"/>
  <c r="E1238" i="8"/>
  <c r="E1237" i="8"/>
  <c r="E1236" i="8"/>
  <c r="E1235" i="8"/>
  <c r="E1234" i="8"/>
  <c r="E1233" i="8"/>
  <c r="E1232" i="8"/>
  <c r="E1231" i="8"/>
  <c r="E1230" i="8"/>
  <c r="E1229" i="8"/>
  <c r="E1228" i="8"/>
  <c r="E1227" i="8"/>
  <c r="E1226" i="8"/>
  <c r="E1225" i="8"/>
  <c r="E1224" i="8"/>
  <c r="E1223" i="8"/>
  <c r="E1222" i="8"/>
  <c r="E1221" i="8"/>
  <c r="E1220" i="8"/>
  <c r="E1219" i="8"/>
  <c r="E1218" i="8"/>
  <c r="E1217" i="8"/>
  <c r="E1216" i="8"/>
  <c r="E1215" i="8"/>
  <c r="E1214" i="8"/>
  <c r="E1213" i="8"/>
  <c r="E1212" i="8"/>
  <c r="E1211" i="8"/>
  <c r="E1210" i="8"/>
  <c r="E1209" i="8"/>
  <c r="E1208" i="8"/>
  <c r="E1207" i="8"/>
  <c r="E1206" i="8"/>
  <c r="E1205" i="8"/>
  <c r="E1204" i="8"/>
  <c r="E1203" i="8"/>
  <c r="E1202" i="8"/>
  <c r="E1201" i="8"/>
  <c r="E1200" i="8"/>
  <c r="E1199" i="8"/>
  <c r="E1198" i="8"/>
  <c r="E1197" i="8"/>
  <c r="E1196" i="8"/>
  <c r="E1195" i="8"/>
  <c r="E1194" i="8"/>
  <c r="E1193" i="8"/>
  <c r="E1192" i="8"/>
  <c r="E1191" i="8"/>
  <c r="E1190" i="8"/>
  <c r="E1189" i="8"/>
  <c r="E1188" i="8"/>
  <c r="E1187" i="8"/>
  <c r="E1186" i="8"/>
  <c r="E1185" i="8"/>
  <c r="E1184" i="8"/>
  <c r="E1183" i="8"/>
  <c r="E1182" i="8"/>
  <c r="E1181" i="8"/>
  <c r="E1180" i="8"/>
  <c r="E1179" i="8"/>
  <c r="E1178" i="8"/>
  <c r="E1177" i="8"/>
  <c r="E1176" i="8"/>
  <c r="E1175" i="8"/>
  <c r="E1174" i="8"/>
  <c r="E1173" i="8"/>
  <c r="E1172" i="8"/>
  <c r="E1171" i="8"/>
  <c r="E1170" i="8"/>
  <c r="E1169" i="8"/>
  <c r="E1168" i="8"/>
  <c r="E1167" i="8"/>
  <c r="E1166" i="8"/>
  <c r="E1165" i="8"/>
  <c r="E1164" i="8"/>
  <c r="E1163" i="8"/>
  <c r="E1162" i="8"/>
  <c r="E1161" i="8"/>
  <c r="E1160" i="8"/>
  <c r="E1159" i="8"/>
  <c r="E1158" i="8"/>
  <c r="E1157" i="8"/>
  <c r="E1156" i="8"/>
  <c r="E1155" i="8"/>
  <c r="E1154" i="8"/>
  <c r="E1153" i="8"/>
  <c r="E1152" i="8"/>
  <c r="E1151" i="8"/>
  <c r="E1150" i="8"/>
  <c r="E1149" i="8"/>
  <c r="E1148" i="8"/>
  <c r="E1147" i="8"/>
  <c r="E1146" i="8"/>
  <c r="E1145" i="8"/>
  <c r="E1144" i="8"/>
  <c r="E1143" i="8"/>
  <c r="E1142" i="8"/>
  <c r="E1141" i="8"/>
  <c r="E1140" i="8"/>
  <c r="E1139" i="8"/>
  <c r="E1138" i="8"/>
  <c r="E1137" i="8"/>
  <c r="E1136" i="8"/>
  <c r="E1135" i="8"/>
  <c r="E1134" i="8"/>
  <c r="E1133" i="8"/>
  <c r="E1132" i="8"/>
  <c r="E1131" i="8"/>
  <c r="E1130" i="8"/>
  <c r="E1129" i="8"/>
  <c r="E1128" i="8"/>
  <c r="E1127" i="8"/>
  <c r="E1126" i="8"/>
  <c r="E1125" i="8"/>
  <c r="E1124" i="8"/>
  <c r="E1123" i="8"/>
  <c r="E1122" i="8"/>
  <c r="E1121" i="8"/>
  <c r="E1120" i="8"/>
  <c r="E1119" i="8"/>
  <c r="E1118" i="8"/>
  <c r="E1117" i="8"/>
  <c r="E1116" i="8"/>
  <c r="E1115" i="8"/>
  <c r="E1114" i="8"/>
  <c r="E1113" i="8"/>
  <c r="E1112" i="8"/>
  <c r="E1111" i="8"/>
  <c r="E1110" i="8"/>
  <c r="E1109" i="8"/>
  <c r="E1108" i="8"/>
  <c r="E1107" i="8"/>
  <c r="E1106" i="8"/>
  <c r="E1105" i="8"/>
  <c r="E1104" i="8"/>
  <c r="E1103" i="8"/>
  <c r="E1102" i="8"/>
  <c r="E1101" i="8"/>
  <c r="E1100" i="8"/>
  <c r="E1099" i="8"/>
  <c r="E1098" i="8"/>
  <c r="E1097" i="8"/>
  <c r="E1096" i="8"/>
  <c r="E1095" i="8"/>
  <c r="E1094" i="8"/>
  <c r="E1093" i="8"/>
  <c r="E1092" i="8"/>
  <c r="E1091" i="8"/>
  <c r="E1090" i="8"/>
  <c r="E1089" i="8"/>
  <c r="E1088" i="8"/>
  <c r="E1087" i="8"/>
  <c r="E1086" i="8"/>
  <c r="E1085" i="8"/>
  <c r="E1084" i="8"/>
  <c r="E1083" i="8"/>
  <c r="E1082" i="8"/>
  <c r="E1081" i="8"/>
  <c r="E1080" i="8"/>
  <c r="E1079" i="8"/>
  <c r="E1078" i="8"/>
  <c r="E1077" i="8"/>
  <c r="E1076" i="8"/>
  <c r="E1075" i="8"/>
  <c r="E1074" i="8"/>
  <c r="E1073" i="8"/>
  <c r="E1072" i="8"/>
  <c r="E1071" i="8"/>
  <c r="E1070" i="8"/>
  <c r="E1069" i="8"/>
  <c r="E1068" i="8"/>
  <c r="E1067" i="8"/>
  <c r="E1066" i="8"/>
  <c r="E1065" i="8"/>
  <c r="E1064" i="8"/>
  <c r="E1063" i="8"/>
  <c r="E1062" i="8"/>
  <c r="E1061" i="8"/>
  <c r="E1060" i="8"/>
  <c r="E1059" i="8"/>
  <c r="E1058" i="8"/>
  <c r="E1057" i="8"/>
  <c r="E1056" i="8"/>
  <c r="E1055" i="8"/>
  <c r="E1054" i="8"/>
  <c r="E1053" i="8"/>
  <c r="E1052" i="8"/>
  <c r="E1051" i="8"/>
  <c r="E1050" i="8"/>
  <c r="E1049" i="8"/>
  <c r="E1048" i="8"/>
  <c r="E1047" i="8"/>
  <c r="E1046" i="8"/>
  <c r="E1045" i="8"/>
  <c r="E1044" i="8"/>
  <c r="E1043" i="8"/>
  <c r="E1042" i="8"/>
  <c r="E1041" i="8"/>
  <c r="E1040" i="8"/>
  <c r="E1039" i="8"/>
  <c r="E1038" i="8"/>
  <c r="E1037" i="8"/>
  <c r="E1036" i="8"/>
  <c r="E1035" i="8"/>
  <c r="E1034" i="8"/>
  <c r="E1033" i="8"/>
  <c r="E1032" i="8"/>
  <c r="E1031" i="8"/>
  <c r="E1030" i="8"/>
  <c r="E1029" i="8"/>
  <c r="E1028" i="8"/>
  <c r="E1027" i="8"/>
  <c r="E1026" i="8"/>
  <c r="E1025" i="8"/>
  <c r="E1024" i="8"/>
  <c r="E1023" i="8"/>
  <c r="E1022" i="8"/>
  <c r="E1021" i="8"/>
  <c r="E1020" i="8"/>
  <c r="E1019" i="8"/>
  <c r="E1018" i="8"/>
  <c r="E1017" i="8"/>
  <c r="E1016" i="8"/>
  <c r="E1015" i="8"/>
  <c r="E1014" i="8"/>
  <c r="E1013" i="8"/>
  <c r="E1012" i="8"/>
  <c r="E1011" i="8"/>
  <c r="E1010" i="8"/>
  <c r="E1009" i="8"/>
  <c r="E1008" i="8"/>
  <c r="E1007" i="8"/>
  <c r="E1006" i="8"/>
  <c r="E1005" i="8"/>
  <c r="E1004" i="8"/>
  <c r="E1003" i="8"/>
  <c r="E1002" i="8"/>
  <c r="E1001" i="8"/>
  <c r="E1000" i="8"/>
  <c r="E999" i="8"/>
  <c r="E998" i="8"/>
  <c r="E997" i="8"/>
  <c r="E996" i="8"/>
  <c r="E995" i="8"/>
  <c r="E994" i="8"/>
  <c r="E993" i="8"/>
  <c r="E992" i="8"/>
  <c r="E991" i="8"/>
  <c r="E990" i="8"/>
  <c r="E989" i="8"/>
  <c r="E988" i="8"/>
  <c r="E987" i="8"/>
  <c r="E986" i="8"/>
  <c r="E985" i="8"/>
  <c r="E984" i="8"/>
  <c r="E983" i="8"/>
  <c r="E982" i="8"/>
  <c r="E981" i="8"/>
  <c r="E980" i="8"/>
  <c r="E979" i="8"/>
  <c r="E978" i="8"/>
  <c r="E977" i="8"/>
  <c r="E976" i="8"/>
  <c r="E975" i="8"/>
  <c r="E974" i="8"/>
  <c r="E973" i="8"/>
  <c r="E972" i="8"/>
  <c r="E971" i="8"/>
  <c r="E970" i="8"/>
  <c r="E969" i="8"/>
  <c r="E968" i="8"/>
  <c r="E967" i="8"/>
  <c r="E966" i="8"/>
  <c r="E965" i="8"/>
  <c r="E964" i="8"/>
  <c r="E963" i="8"/>
  <c r="E962" i="8"/>
  <c r="E961" i="8"/>
  <c r="E960" i="8"/>
  <c r="E959" i="8"/>
  <c r="E958" i="8"/>
  <c r="E957" i="8"/>
  <c r="E956" i="8"/>
  <c r="E955" i="8"/>
  <c r="E954" i="8"/>
  <c r="E953" i="8"/>
  <c r="E952" i="8"/>
  <c r="E951" i="8"/>
  <c r="E950" i="8"/>
  <c r="E949" i="8"/>
  <c r="E948" i="8"/>
  <c r="E947" i="8"/>
  <c r="E946" i="8"/>
  <c r="E945" i="8"/>
  <c r="E944" i="8"/>
  <c r="E943" i="8"/>
  <c r="E942" i="8"/>
  <c r="E941" i="8"/>
  <c r="E940" i="8"/>
  <c r="E939" i="8"/>
  <c r="E938" i="8"/>
  <c r="E937" i="8"/>
  <c r="E936" i="8"/>
  <c r="E935" i="8"/>
  <c r="E934" i="8"/>
  <c r="E933" i="8"/>
  <c r="E932" i="8"/>
  <c r="E931" i="8"/>
  <c r="E930" i="8"/>
  <c r="E929" i="8"/>
  <c r="E928" i="8"/>
  <c r="E927" i="8"/>
  <c r="E926" i="8"/>
  <c r="E925" i="8"/>
  <c r="E924" i="8"/>
  <c r="E923" i="8"/>
  <c r="E922" i="8"/>
  <c r="E921" i="8"/>
  <c r="E920" i="8"/>
  <c r="E919" i="8"/>
  <c r="E918" i="8"/>
  <c r="E917" i="8"/>
  <c r="E916" i="8"/>
  <c r="E915" i="8"/>
  <c r="E914" i="8"/>
  <c r="E913" i="8"/>
  <c r="E912" i="8"/>
  <c r="E911" i="8"/>
  <c r="E910" i="8"/>
  <c r="E909" i="8"/>
  <c r="E908" i="8"/>
  <c r="E907" i="8"/>
  <c r="E906" i="8"/>
  <c r="E905" i="8"/>
  <c r="E904" i="8"/>
  <c r="E903" i="8"/>
  <c r="E902" i="8"/>
  <c r="E901" i="8"/>
  <c r="E900" i="8"/>
  <c r="E899" i="8"/>
  <c r="E898" i="8"/>
  <c r="E897" i="8"/>
  <c r="E896" i="8"/>
  <c r="E895" i="8"/>
  <c r="E894" i="8"/>
  <c r="E893" i="8"/>
  <c r="E892" i="8"/>
  <c r="E891" i="8"/>
  <c r="E890" i="8"/>
  <c r="E889" i="8"/>
  <c r="E888" i="8"/>
  <c r="E887" i="8"/>
  <c r="E886" i="8"/>
  <c r="E885" i="8"/>
  <c r="E884" i="8"/>
  <c r="E883" i="8"/>
  <c r="E882" i="8"/>
  <c r="E881" i="8"/>
  <c r="E880" i="8"/>
  <c r="E879" i="8"/>
  <c r="E878" i="8"/>
  <c r="E877" i="8"/>
  <c r="E876" i="8"/>
  <c r="E875" i="8"/>
  <c r="E874" i="8"/>
  <c r="E873" i="8"/>
  <c r="E872" i="8"/>
  <c r="E871" i="8"/>
  <c r="E870" i="8"/>
  <c r="E869" i="8"/>
  <c r="E868" i="8"/>
  <c r="E867" i="8"/>
  <c r="E866" i="8"/>
  <c r="E865" i="8"/>
  <c r="E864" i="8"/>
  <c r="E863" i="8"/>
  <c r="E862" i="8"/>
  <c r="E861" i="8"/>
  <c r="E860" i="8"/>
  <c r="E859" i="8"/>
  <c r="E858" i="8"/>
  <c r="E857" i="8"/>
  <c r="E856" i="8"/>
  <c r="E855" i="8"/>
  <c r="E854" i="8"/>
  <c r="E853" i="8"/>
  <c r="E852" i="8"/>
  <c r="E851" i="8"/>
  <c r="E850" i="8"/>
  <c r="E849" i="8"/>
  <c r="E848" i="8"/>
  <c r="E847" i="8"/>
  <c r="E846" i="8"/>
  <c r="E845" i="8"/>
  <c r="E844" i="8"/>
  <c r="E843" i="8"/>
  <c r="E842" i="8"/>
  <c r="E841" i="8"/>
  <c r="E840" i="8"/>
  <c r="E839" i="8"/>
  <c r="E838" i="8"/>
  <c r="E837" i="8"/>
  <c r="E836" i="8"/>
  <c r="E835" i="8"/>
  <c r="E834" i="8"/>
  <c r="E833" i="8"/>
  <c r="E832" i="8"/>
  <c r="E831" i="8"/>
  <c r="E830" i="8"/>
  <c r="E829" i="8"/>
  <c r="E828" i="8"/>
  <c r="E827" i="8"/>
  <c r="E826" i="8"/>
  <c r="E825" i="8"/>
  <c r="E824" i="8"/>
  <c r="E823" i="8"/>
  <c r="E822" i="8"/>
  <c r="E821" i="8"/>
  <c r="E820" i="8"/>
  <c r="E819" i="8"/>
  <c r="E818" i="8"/>
  <c r="E817" i="8"/>
  <c r="E816" i="8"/>
  <c r="E815" i="8"/>
  <c r="E814" i="8"/>
  <c r="E813" i="8"/>
  <c r="E812" i="8"/>
  <c r="E811" i="8"/>
  <c r="E810" i="8"/>
  <c r="E809" i="8"/>
  <c r="E808" i="8"/>
  <c r="E807" i="8"/>
  <c r="E806" i="8"/>
  <c r="E805" i="8"/>
  <c r="E804" i="8"/>
  <c r="E803" i="8"/>
  <c r="E802" i="8"/>
  <c r="E801" i="8"/>
  <c r="E800" i="8"/>
  <c r="E799" i="8"/>
  <c r="E798" i="8"/>
  <c r="E797" i="8"/>
  <c r="E796" i="8"/>
  <c r="E795" i="8"/>
  <c r="E794" i="8"/>
  <c r="E793" i="8"/>
  <c r="E792" i="8"/>
  <c r="E791" i="8"/>
  <c r="E790" i="8"/>
  <c r="E789" i="8"/>
  <c r="E788" i="8"/>
  <c r="E787" i="8"/>
  <c r="E786" i="8"/>
  <c r="E785" i="8"/>
  <c r="E784" i="8"/>
  <c r="E783" i="8"/>
  <c r="E782" i="8"/>
  <c r="E781" i="8"/>
  <c r="E780" i="8"/>
  <c r="E779" i="8"/>
  <c r="E778" i="8"/>
  <c r="E777" i="8"/>
  <c r="E776" i="8"/>
  <c r="E775" i="8"/>
  <c r="E774" i="8"/>
  <c r="E773" i="8"/>
  <c r="E772" i="8"/>
  <c r="E771" i="8"/>
  <c r="E770" i="8"/>
  <c r="E769" i="8"/>
  <c r="E768" i="8"/>
  <c r="E767" i="8"/>
  <c r="E766" i="8"/>
  <c r="E765" i="8"/>
  <c r="E764" i="8"/>
  <c r="E763" i="8"/>
  <c r="E762" i="8"/>
  <c r="E761" i="8"/>
  <c r="E760" i="8"/>
  <c r="E759" i="8"/>
  <c r="E758" i="8"/>
  <c r="E757" i="8"/>
  <c r="E756" i="8"/>
  <c r="E755" i="8"/>
  <c r="E754" i="8"/>
  <c r="E753" i="8"/>
  <c r="E752" i="8"/>
  <c r="E751" i="8"/>
  <c r="E750" i="8"/>
  <c r="E749" i="8"/>
  <c r="E748" i="8"/>
  <c r="E747" i="8"/>
  <c r="E746" i="8"/>
  <c r="E745" i="8"/>
  <c r="E744" i="8"/>
  <c r="E743" i="8"/>
  <c r="E742" i="8"/>
  <c r="E741" i="8"/>
  <c r="E740" i="8"/>
  <c r="E739" i="8"/>
  <c r="E738" i="8"/>
  <c r="E737" i="8"/>
  <c r="E736" i="8"/>
  <c r="E735" i="8"/>
  <c r="E734" i="8"/>
  <c r="E733" i="8"/>
  <c r="E732" i="8"/>
  <c r="E731" i="8"/>
  <c r="E730" i="8"/>
  <c r="E729" i="8"/>
  <c r="E728" i="8"/>
  <c r="E727" i="8"/>
  <c r="E726" i="8"/>
  <c r="E725" i="8"/>
  <c r="E724" i="8"/>
  <c r="E723" i="8"/>
  <c r="E722" i="8"/>
  <c r="E721" i="8"/>
  <c r="E720" i="8"/>
  <c r="E719" i="8"/>
  <c r="E718" i="8"/>
  <c r="E717" i="8"/>
  <c r="E716" i="8"/>
  <c r="E715" i="8"/>
  <c r="E714" i="8"/>
  <c r="E713" i="8"/>
  <c r="E712" i="8"/>
  <c r="E711" i="8"/>
  <c r="E710" i="8"/>
  <c r="E709" i="8"/>
  <c r="E708" i="8"/>
  <c r="E707" i="8"/>
  <c r="E706" i="8"/>
  <c r="E705" i="8"/>
  <c r="E704" i="8"/>
  <c r="E703" i="8"/>
  <c r="E702" i="8"/>
  <c r="E701" i="8"/>
  <c r="E700" i="8"/>
  <c r="E699" i="8"/>
  <c r="E698" i="8"/>
  <c r="E697" i="8"/>
  <c r="E696" i="8"/>
  <c r="E695" i="8"/>
  <c r="E694" i="8"/>
  <c r="E693" i="8"/>
  <c r="E692" i="8"/>
  <c r="E691" i="8"/>
  <c r="E690" i="8"/>
  <c r="E689" i="8"/>
  <c r="E688" i="8"/>
  <c r="E687" i="8"/>
  <c r="E686" i="8"/>
  <c r="E685" i="8"/>
  <c r="E684" i="8"/>
  <c r="E683" i="8"/>
  <c r="E682" i="8"/>
  <c r="E681" i="8"/>
  <c r="E680" i="8"/>
  <c r="E679" i="8"/>
  <c r="E678" i="8"/>
  <c r="E677" i="8"/>
  <c r="E676" i="8"/>
  <c r="E675" i="8"/>
  <c r="E674" i="8"/>
  <c r="E673" i="8"/>
  <c r="E672" i="8"/>
  <c r="E671" i="8"/>
  <c r="E670" i="8"/>
  <c r="E669" i="8"/>
  <c r="E668" i="8"/>
  <c r="E667" i="8"/>
  <c r="E666" i="8"/>
  <c r="E665" i="8"/>
  <c r="E664" i="8"/>
  <c r="E663" i="8"/>
  <c r="E662" i="8"/>
  <c r="E661" i="8"/>
  <c r="E660" i="8"/>
  <c r="E659" i="8"/>
  <c r="E658" i="8"/>
  <c r="E657" i="8"/>
  <c r="E656" i="8"/>
  <c r="E655" i="8"/>
  <c r="E654" i="8"/>
  <c r="E653" i="8"/>
  <c r="E652" i="8"/>
  <c r="E651" i="8"/>
  <c r="E650" i="8"/>
  <c r="E649" i="8"/>
  <c r="E648" i="8"/>
  <c r="E647" i="8"/>
  <c r="E646" i="8"/>
  <c r="E645" i="8"/>
  <c r="E644" i="8"/>
  <c r="E643" i="8"/>
  <c r="E642" i="8"/>
  <c r="E641" i="8"/>
  <c r="E640" i="8"/>
  <c r="E639" i="8"/>
  <c r="E638" i="8"/>
  <c r="E637" i="8"/>
  <c r="E636" i="8"/>
  <c r="E635" i="8"/>
  <c r="E634" i="8"/>
  <c r="E633" i="8"/>
  <c r="E632" i="8"/>
  <c r="E631" i="8"/>
  <c r="E630" i="8"/>
  <c r="E629" i="8"/>
  <c r="E628" i="8"/>
  <c r="E627" i="8"/>
  <c r="E626" i="8"/>
  <c r="E625" i="8"/>
  <c r="E624" i="8"/>
  <c r="E623" i="8"/>
  <c r="E622" i="8"/>
  <c r="E621" i="8"/>
  <c r="E620" i="8"/>
  <c r="E619" i="8"/>
  <c r="E618" i="8"/>
  <c r="E617" i="8"/>
  <c r="E616" i="8"/>
  <c r="E615" i="8"/>
  <c r="E614" i="8"/>
  <c r="E613" i="8"/>
  <c r="E612" i="8"/>
  <c r="E611" i="8"/>
  <c r="E610" i="8"/>
  <c r="E609" i="8"/>
  <c r="E608" i="8"/>
  <c r="E607" i="8"/>
  <c r="E606" i="8"/>
  <c r="E605" i="8"/>
  <c r="E604" i="8"/>
  <c r="E603" i="8"/>
  <c r="E602" i="8"/>
  <c r="E601" i="8"/>
  <c r="E600" i="8"/>
  <c r="E599" i="8"/>
  <c r="E598" i="8"/>
  <c r="E597" i="8"/>
  <c r="E596" i="8"/>
  <c r="E595" i="8"/>
  <c r="E594" i="8"/>
  <c r="E593" i="8"/>
  <c r="E592" i="8"/>
  <c r="E591" i="8"/>
  <c r="E590" i="8"/>
  <c r="E589" i="8"/>
  <c r="E588" i="8"/>
  <c r="E587" i="8"/>
  <c r="E586" i="8"/>
  <c r="E585" i="8"/>
  <c r="E584" i="8"/>
  <c r="E583" i="8"/>
  <c r="E582" i="8"/>
  <c r="E581" i="8"/>
  <c r="E580" i="8"/>
  <c r="E579" i="8"/>
  <c r="E578" i="8"/>
  <c r="E577" i="8"/>
  <c r="E576" i="8"/>
  <c r="E575" i="8"/>
  <c r="E574" i="8"/>
  <c r="E573" i="8"/>
  <c r="E572" i="8"/>
  <c r="E571" i="8"/>
  <c r="E570" i="8"/>
  <c r="E569" i="8"/>
  <c r="E568" i="8"/>
  <c r="E567" i="8"/>
  <c r="E566" i="8"/>
  <c r="E565" i="8"/>
  <c r="E564" i="8"/>
  <c r="E563" i="8"/>
  <c r="E562" i="8"/>
  <c r="E561" i="8"/>
  <c r="E560" i="8"/>
  <c r="E559" i="8"/>
  <c r="E558" i="8"/>
  <c r="E557" i="8"/>
  <c r="E556" i="8"/>
  <c r="E555" i="8"/>
  <c r="E554" i="8"/>
  <c r="E553" i="8"/>
  <c r="E552" i="8"/>
  <c r="E551" i="8"/>
  <c r="E550" i="8"/>
  <c r="E549" i="8"/>
  <c r="E548" i="8"/>
  <c r="E547" i="8"/>
  <c r="E546" i="8"/>
  <c r="E545" i="8"/>
  <c r="E544" i="8"/>
  <c r="E543" i="8"/>
  <c r="E542" i="8"/>
  <c r="E541" i="8"/>
  <c r="E540" i="8"/>
  <c r="E539" i="8"/>
  <c r="E538" i="8"/>
  <c r="E537" i="8"/>
  <c r="E536" i="8"/>
  <c r="E535" i="8"/>
  <c r="E534" i="8"/>
  <c r="E533" i="8"/>
  <c r="E532" i="8"/>
  <c r="E531" i="8"/>
  <c r="E530" i="8"/>
  <c r="E529" i="8"/>
  <c r="E528" i="8"/>
  <c r="E527" i="8"/>
  <c r="E526" i="8"/>
  <c r="E525" i="8"/>
  <c r="E524" i="8"/>
  <c r="E523" i="8"/>
  <c r="E522" i="8"/>
  <c r="E521" i="8"/>
  <c r="E520" i="8"/>
  <c r="E519" i="8"/>
  <c r="E518" i="8"/>
  <c r="E517" i="8"/>
  <c r="E516" i="8"/>
  <c r="E515" i="8"/>
  <c r="E514" i="8"/>
  <c r="E513" i="8"/>
  <c r="E512" i="8"/>
  <c r="E511" i="8"/>
  <c r="E510" i="8"/>
  <c r="E509" i="8"/>
  <c r="E508" i="8"/>
  <c r="E507" i="8"/>
  <c r="E506" i="8"/>
  <c r="E505" i="8"/>
  <c r="E504" i="8"/>
  <c r="E503" i="8"/>
  <c r="E502" i="8"/>
  <c r="E501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483" i="8"/>
  <c r="E482" i="8"/>
  <c r="E481" i="8"/>
  <c r="E480" i="8"/>
  <c r="E479" i="8"/>
  <c r="E478" i="8"/>
  <c r="E477" i="8"/>
  <c r="E476" i="8"/>
  <c r="E475" i="8"/>
  <c r="E474" i="8"/>
  <c r="E473" i="8"/>
  <c r="E472" i="8"/>
  <c r="E471" i="8"/>
  <c r="E470" i="8"/>
  <c r="E469" i="8"/>
  <c r="E468" i="8"/>
  <c r="E467" i="8"/>
  <c r="E466" i="8"/>
  <c r="E465" i="8"/>
  <c r="E464" i="8"/>
  <c r="E463" i="8"/>
  <c r="E462" i="8"/>
  <c r="E461" i="8"/>
  <c r="E460" i="8"/>
  <c r="E459" i="8"/>
  <c r="E458" i="8"/>
  <c r="E457" i="8"/>
  <c r="E456" i="8"/>
  <c r="E455" i="8"/>
  <c r="E454" i="8"/>
  <c r="E453" i="8"/>
  <c r="E452" i="8"/>
  <c r="E451" i="8"/>
  <c r="E450" i="8"/>
  <c r="E449" i="8"/>
  <c r="E448" i="8"/>
  <c r="E447" i="8"/>
  <c r="E446" i="8"/>
  <c r="E445" i="8"/>
  <c r="E444" i="8"/>
  <c r="E443" i="8"/>
  <c r="E442" i="8"/>
  <c r="E441" i="8"/>
  <c r="E440" i="8"/>
  <c r="E439" i="8"/>
  <c r="E438" i="8"/>
  <c r="E437" i="8"/>
  <c r="E436" i="8"/>
  <c r="E435" i="8"/>
  <c r="E434" i="8"/>
  <c r="E433" i="8"/>
  <c r="E432" i="8"/>
  <c r="E431" i="8"/>
  <c r="E430" i="8"/>
  <c r="E429" i="8"/>
  <c r="E428" i="8"/>
  <c r="E427" i="8"/>
  <c r="E426" i="8"/>
  <c r="E425" i="8"/>
  <c r="E424" i="8"/>
  <c r="E423" i="8"/>
  <c r="E422" i="8"/>
  <c r="E421" i="8"/>
  <c r="E420" i="8"/>
  <c r="E419" i="8"/>
  <c r="E418" i="8"/>
  <c r="E417" i="8"/>
  <c r="E416" i="8"/>
  <c r="E415" i="8"/>
  <c r="E414" i="8"/>
  <c r="E413" i="8"/>
  <c r="E412" i="8"/>
  <c r="E411" i="8"/>
  <c r="E410" i="8"/>
  <c r="E409" i="8"/>
  <c r="E408" i="8"/>
  <c r="E407" i="8"/>
  <c r="E406" i="8"/>
  <c r="E405" i="8"/>
  <c r="E404" i="8"/>
  <c r="E403" i="8"/>
  <c r="E402" i="8"/>
  <c r="E401" i="8"/>
  <c r="E400" i="8"/>
  <c r="E399" i="8"/>
  <c r="E398" i="8"/>
  <c r="E397" i="8"/>
  <c r="E396" i="8"/>
  <c r="E395" i="8"/>
  <c r="E394" i="8"/>
  <c r="E393" i="8"/>
  <c r="E392" i="8"/>
  <c r="E391" i="8"/>
  <c r="E390" i="8"/>
  <c r="E389" i="8"/>
  <c r="E388" i="8"/>
  <c r="E387" i="8"/>
  <c r="E386" i="8"/>
  <c r="E385" i="8"/>
  <c r="E384" i="8"/>
  <c r="E383" i="8"/>
  <c r="E382" i="8"/>
  <c r="E381" i="8"/>
  <c r="E380" i="8"/>
  <c r="E379" i="8"/>
  <c r="E378" i="8"/>
  <c r="E377" i="8"/>
  <c r="E376" i="8"/>
  <c r="E375" i="8"/>
  <c r="E374" i="8"/>
  <c r="E373" i="8"/>
  <c r="E372" i="8"/>
  <c r="E371" i="8"/>
  <c r="E370" i="8"/>
  <c r="E369" i="8"/>
  <c r="E368" i="8"/>
  <c r="E367" i="8"/>
  <c r="E366" i="8"/>
  <c r="E365" i="8"/>
  <c r="E364" i="8"/>
  <c r="E363" i="8"/>
  <c r="E362" i="8"/>
  <c r="E361" i="8"/>
  <c r="E360" i="8"/>
  <c r="E359" i="8"/>
  <c r="E358" i="8"/>
  <c r="E357" i="8"/>
  <c r="E356" i="8"/>
  <c r="E355" i="8"/>
  <c r="E354" i="8"/>
  <c r="E353" i="8"/>
  <c r="E352" i="8"/>
  <c r="E351" i="8"/>
  <c r="E350" i="8"/>
  <c r="E349" i="8"/>
  <c r="E348" i="8"/>
  <c r="E347" i="8"/>
  <c r="E346" i="8"/>
  <c r="E345" i="8"/>
  <c r="E344" i="8"/>
  <c r="E343" i="8"/>
  <c r="E342" i="8"/>
  <c r="E341" i="8"/>
  <c r="E340" i="8"/>
  <c r="E339" i="8"/>
  <c r="E338" i="8"/>
  <c r="E337" i="8"/>
  <c r="E336" i="8"/>
  <c r="E335" i="8"/>
  <c r="E334" i="8"/>
  <c r="E333" i="8"/>
  <c r="E332" i="8"/>
  <c r="E331" i="8"/>
  <c r="E330" i="8"/>
  <c r="E329" i="8"/>
  <c r="E328" i="8"/>
  <c r="E327" i="8"/>
  <c r="E326" i="8"/>
  <c r="E325" i="8"/>
  <c r="E324" i="8"/>
  <c r="E323" i="8"/>
  <c r="E322" i="8"/>
  <c r="E321" i="8"/>
  <c r="E320" i="8"/>
  <c r="E319" i="8"/>
  <c r="E318" i="8"/>
  <c r="E317" i="8"/>
  <c r="E316" i="8"/>
  <c r="E315" i="8"/>
  <c r="E314" i="8"/>
  <c r="E313" i="8"/>
  <c r="E312" i="8"/>
  <c r="E311" i="8"/>
  <c r="E310" i="8"/>
  <c r="E309" i="8"/>
  <c r="E308" i="8"/>
  <c r="E307" i="8"/>
  <c r="E306" i="8"/>
  <c r="E305" i="8"/>
  <c r="E304" i="8"/>
  <c r="E303" i="8"/>
  <c r="E302" i="8"/>
  <c r="E301" i="8"/>
  <c r="E300" i="8"/>
  <c r="E299" i="8"/>
  <c r="E298" i="8"/>
  <c r="E297" i="8"/>
  <c r="E296" i="8"/>
  <c r="E295" i="8"/>
  <c r="E294" i="8"/>
  <c r="E293" i="8"/>
  <c r="E292" i="8"/>
  <c r="E291" i="8"/>
  <c r="E290" i="8"/>
  <c r="E289" i="8"/>
  <c r="E288" i="8"/>
  <c r="E287" i="8"/>
  <c r="E286" i="8"/>
  <c r="E285" i="8"/>
  <c r="E284" i="8"/>
  <c r="E283" i="8"/>
  <c r="E282" i="8"/>
  <c r="E281" i="8"/>
  <c r="E280" i="8"/>
  <c r="E279" i="8"/>
  <c r="E278" i="8"/>
  <c r="E277" i="8"/>
  <c r="E276" i="8"/>
  <c r="E275" i="8"/>
  <c r="E274" i="8"/>
  <c r="E273" i="8"/>
  <c r="E272" i="8"/>
  <c r="E271" i="8"/>
  <c r="E270" i="8"/>
  <c r="E269" i="8"/>
  <c r="E268" i="8"/>
  <c r="E267" i="8"/>
  <c r="E266" i="8"/>
  <c r="E265" i="8"/>
  <c r="E264" i="8"/>
  <c r="E263" i="8"/>
  <c r="E262" i="8"/>
  <c r="E261" i="8"/>
  <c r="E260" i="8"/>
  <c r="E259" i="8"/>
  <c r="E258" i="8"/>
  <c r="E257" i="8"/>
  <c r="E256" i="8"/>
  <c r="E255" i="8"/>
  <c r="E254" i="8"/>
  <c r="E253" i="8"/>
  <c r="E252" i="8"/>
  <c r="E251" i="8"/>
  <c r="E250" i="8"/>
  <c r="E249" i="8"/>
  <c r="E248" i="8"/>
  <c r="E247" i="8"/>
  <c r="E246" i="8"/>
  <c r="E245" i="8"/>
  <c r="E244" i="8"/>
  <c r="E243" i="8"/>
  <c r="E242" i="8"/>
  <c r="E241" i="8"/>
  <c r="E240" i="8"/>
  <c r="E239" i="8"/>
  <c r="E238" i="8"/>
  <c r="E237" i="8"/>
  <c r="E236" i="8"/>
  <c r="E235" i="8"/>
  <c r="E234" i="8"/>
  <c r="E233" i="8"/>
  <c r="E232" i="8"/>
  <c r="E231" i="8"/>
  <c r="E230" i="8"/>
  <c r="E229" i="8"/>
  <c r="E228" i="8"/>
  <c r="E227" i="8"/>
  <c r="E226" i="8"/>
  <c r="E225" i="8"/>
  <c r="E224" i="8"/>
  <c r="E223" i="8"/>
  <c r="E222" i="8"/>
  <c r="E221" i="8"/>
  <c r="E220" i="8"/>
  <c r="E219" i="8"/>
  <c r="E218" i="8"/>
  <c r="E217" i="8"/>
  <c r="E216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17" i="7"/>
  <c r="E16" i="7"/>
  <c r="E15" i="7"/>
  <c r="E14" i="7"/>
  <c r="E13" i="7"/>
  <c r="E12" i="7"/>
  <c r="E11" i="7"/>
  <c r="E10" i="7"/>
  <c r="E9" i="7"/>
  <c r="E8" i="7"/>
  <c r="E7" i="7"/>
  <c r="E13" i="6"/>
  <c r="E12" i="6"/>
  <c r="E11" i="6"/>
  <c r="E10" i="6"/>
  <c r="E9" i="6"/>
  <c r="E8" i="6"/>
  <c r="E7" i="6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3" i="1"/>
  <c r="E42" i="1"/>
  <c r="E40" i="1"/>
  <c r="E39" i="1"/>
  <c r="E38" i="1"/>
  <c r="E37" i="1"/>
  <c r="E36" i="1"/>
  <c r="E35" i="1"/>
  <c r="E34" i="1"/>
  <c r="E33" i="1"/>
  <c r="E32" i="1"/>
  <c r="E31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I22" i="2"/>
  <c r="I21" i="2"/>
  <c r="I20" i="2"/>
  <c r="D6" i="5"/>
  <c r="C6" i="5"/>
  <c r="B6" i="5"/>
  <c r="B17" i="7"/>
  <c r="D16" i="7"/>
  <c r="C16" i="7"/>
  <c r="B16" i="7"/>
  <c r="D11" i="7"/>
  <c r="C11" i="7"/>
  <c r="B11" i="7"/>
  <c r="D12" i="7"/>
  <c r="C12" i="7"/>
  <c r="B12" i="7"/>
  <c r="D10" i="7"/>
  <c r="C10" i="7"/>
  <c r="B10" i="7"/>
  <c r="D13" i="6"/>
  <c r="C13" i="6"/>
  <c r="B13" i="6"/>
  <c r="C11" i="6"/>
  <c r="D10" i="6"/>
  <c r="D12" i="6" s="1"/>
  <c r="C10" i="6"/>
  <c r="B10" i="6"/>
  <c r="B12" i="6" s="1"/>
  <c r="D7" i="6"/>
  <c r="B7" i="6"/>
  <c r="B9" i="6" s="1"/>
  <c r="C33" i="1"/>
  <c r="C32" i="1"/>
  <c r="C31" i="1"/>
  <c r="C42" i="1" s="1"/>
  <c r="H9" i="2"/>
  <c r="I9" i="2" s="1"/>
  <c r="F9" i="2"/>
  <c r="F30" i="2"/>
  <c r="H28" i="2"/>
  <c r="I28" i="2" s="1"/>
  <c r="G28" i="2"/>
  <c r="F28" i="2"/>
  <c r="G22" i="2"/>
  <c r="G21" i="2"/>
  <c r="G20" i="2"/>
  <c r="F22" i="2"/>
  <c r="H21" i="2"/>
  <c r="H20" i="2"/>
  <c r="H22" i="2" s="1"/>
  <c r="F21" i="2"/>
  <c r="F20" i="2"/>
  <c r="I14" i="2"/>
  <c r="I13" i="2"/>
  <c r="I12" i="2"/>
  <c r="I11" i="2"/>
  <c r="I10" i="2"/>
  <c r="H14" i="2"/>
  <c r="G14" i="2" s="1"/>
  <c r="H13" i="2"/>
  <c r="H12" i="2" s="1"/>
  <c r="H11" i="2"/>
  <c r="H10" i="2"/>
  <c r="G11" i="2"/>
  <c r="G10" i="2"/>
  <c r="F12" i="2"/>
  <c r="F14" i="2"/>
  <c r="F13" i="2"/>
  <c r="F11" i="2"/>
  <c r="F10" i="2"/>
  <c r="F31" i="2"/>
  <c r="D43" i="1"/>
  <c r="D42" i="1"/>
  <c r="C43" i="1"/>
  <c r="B43" i="1"/>
  <c r="B42" i="1"/>
  <c r="D37" i="1"/>
  <c r="C37" i="1"/>
  <c r="B37" i="1"/>
  <c r="C39" i="1"/>
  <c r="C38" i="1"/>
  <c r="C36" i="1"/>
  <c r="C35" i="1"/>
  <c r="C34" i="1"/>
  <c r="B39" i="1"/>
  <c r="B38" i="1"/>
  <c r="C40" i="1"/>
  <c r="D39" i="1"/>
  <c r="D38" i="1"/>
  <c r="C17" i="7" l="1"/>
  <c r="C12" i="6"/>
  <c r="D9" i="6"/>
  <c r="C7" i="6"/>
  <c r="D17" i="7"/>
  <c r="G9" i="2"/>
  <c r="G30" i="2" s="1"/>
  <c r="H30" i="2"/>
  <c r="I30" i="2"/>
  <c r="H31" i="2"/>
  <c r="I31" i="2" s="1"/>
  <c r="G12" i="2"/>
  <c r="G31" i="2" s="1"/>
  <c r="G13" i="2"/>
  <c r="C9" i="6" l="1"/>
</calcChain>
</file>

<file path=xl/sharedStrings.xml><?xml version="1.0" encoding="utf-8"?>
<sst xmlns="http://schemas.openxmlformats.org/spreadsheetml/2006/main" count="5430" uniqueCount="526">
  <si>
    <t>Oznaka</t>
  </si>
  <si>
    <t>A. RAČUN PRIHODA I RASHODA</t>
  </si>
  <si>
    <t>6 Prihodi poslovanja</t>
  </si>
  <si>
    <t>61 Prihodi od poreza</t>
  </si>
  <si>
    <t>63 Pomoći iz inozemstva i od subjekata unutar općeg proračuna</t>
  </si>
  <si>
    <t>64 Prihodi od imovine</t>
  </si>
  <si>
    <t>65 Prihodi od upravnih i administrativnih pristojbi, pristojbi po posebnim propisima i naknada</t>
  </si>
  <si>
    <t>66 Prihodi od prodaje proizvoda i robe te pruženih usluga i prihodi od donacija te povrati po protestiranim jamstvima</t>
  </si>
  <si>
    <t>67 Prihodi iz nadležnog proračuna i od HZZO-a temeljem ugovornih obveza</t>
  </si>
  <si>
    <t>68 Kazne, upravne mjere i ostali prihodi</t>
  </si>
  <si>
    <t>7 Prihodi od prodaje nefinancijske imovine</t>
  </si>
  <si>
    <t>71 Prihodi od prodaje neproizvedene dugotrajne imovine</t>
  </si>
  <si>
    <t>72 Prihodi od prodaje proizvedene dugotrajne imovine</t>
  </si>
  <si>
    <t>SVEUKUPNO PRIHODI</t>
  </si>
  <si>
    <t>3 Rashodi poslovanja</t>
  </si>
  <si>
    <t>31 Rashodi za zaposlene</t>
  </si>
  <si>
    <t>32 Materijalni rashodi</t>
  </si>
  <si>
    <t>34 Financijski rashodi</t>
  </si>
  <si>
    <t>35 Subvencije</t>
  </si>
  <si>
    <t>36 Pomoći dane u inozemstvo i unutar općeg proračuna</t>
  </si>
  <si>
    <t>37 Naknade građanima i kućanstvima na temelju osiguranja i druge naknade</t>
  </si>
  <si>
    <t>38 Ostali rashodi</t>
  </si>
  <si>
    <t>4 Rashodi za nabavu nefinancijske imovine</t>
  </si>
  <si>
    <t>41 Rashodi za nabavu neproizvedene dugotrajne imovine</t>
  </si>
  <si>
    <t>42 Rashodi za nabavu proizvedene dugotrajne imovine</t>
  </si>
  <si>
    <t>45 Rashodi za dodatna ulaganja na nefinancijskoj imovini</t>
  </si>
  <si>
    <t>SVEUKUPNO RASHODI</t>
  </si>
  <si>
    <t>B. RAČUN FINANCIRANJA</t>
  </si>
  <si>
    <t>8 Primici od financijske imovine i zaduživanja</t>
  </si>
  <si>
    <t>84 Primici od zaduživanja</t>
  </si>
  <si>
    <t>SVEUKUPNO PRIMICI</t>
  </si>
  <si>
    <t>5 Izdaci za financijsku imovinu i otplate zajmova</t>
  </si>
  <si>
    <t>54 Izdaci za otplatu glavnice primljenih kredita i zajmova</t>
  </si>
  <si>
    <t>SVEUKUPNO IZDACI</t>
  </si>
  <si>
    <t>POVEĆANJE/
SMANJENJE</t>
  </si>
  <si>
    <t>IND.
(4/2)</t>
  </si>
  <si>
    <t>Neto - zaduživanje/financiranje</t>
  </si>
  <si>
    <t>C. RASPOLOŽIVA SREDSTVA IZ PRETHODNIH GODINA</t>
  </si>
  <si>
    <t>9 Vlastiti izvori</t>
  </si>
  <si>
    <t>92 Rezultat poslovanja</t>
  </si>
  <si>
    <t>UKUPNO PRORAČUN</t>
  </si>
  <si>
    <t>UKUPNO PRIHODI I PRIMICI</t>
  </si>
  <si>
    <t>UKUPNO RASHODI I IZDACI</t>
  </si>
  <si>
    <t>PLAN
2025.</t>
  </si>
  <si>
    <t>NOVI PLAN
2025.</t>
  </si>
  <si>
    <t>OPĆI DIO 
I. IZMJENA I DOPUNA PRORAČUNA KARLOVAČKE ŽUPANIJE ZA 2025. godinu</t>
  </si>
  <si>
    <t>I. OPĆI DIO</t>
  </si>
  <si>
    <t>A) SAŽETAK RAČUNA PRIHODA I RASHODA</t>
  </si>
  <si>
    <t>EUR</t>
  </si>
  <si>
    <t>OZNAKA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</si>
  <si>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</si>
  <si>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</si>
  <si>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</si>
  <si>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</si>
  <si>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</si>
  <si>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</si>
  <si>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B) SAŽETAK RAČUNA FINANCIRANJA</t>
  </si>
  <si>
    <t>PRIMICI OD FINANCIJSKE IMOVINE I ZADUŽIVANJA</t>
  </si>
  <si>
    <t>IZDACI ZA FINANCIJSKU IMOVINU I OTPLATE ZAJMOVA</t>
  </si>
  <si>
    <t>NETO FINANCIRANJE</t>
  </si>
  <si>
    <t>C) PRENESENI VIŠAK/PRENESENI MANJAK</t>
  </si>
  <si>
    <t>VIŠAK / MANJAK IZ PRETHODNE(IH) GODINE KOJI SE RASPOREDIO/POKRIO</t>
  </si>
  <si>
    <t>58 MEHANIZAM ZA OPORAVAK I OTPORNOST</t>
  </si>
  <si>
    <t>08 Namjenski primici od zaduživanja</t>
  </si>
  <si>
    <t>01 Opći prihodi i primici</t>
  </si>
  <si>
    <t>SAŽETAK
I. IZMJENA I DOPUNA PRORAČUNA KARLOVAČKE ŽUPANIJE ZA 2025. godinu</t>
  </si>
  <si>
    <t>izvor: 05 Pomoći</t>
  </si>
  <si>
    <t>izvor: 05-1 POMOĆI - UDUKŽ</t>
  </si>
  <si>
    <t>izvor: 432 PRIHODI ZA POSEBNE NAMJENE - korisnici</t>
  </si>
  <si>
    <t>izvor: 433 PRIHODI ZA POSEBNE NAMJENE - HZZO</t>
  </si>
  <si>
    <t>izvor: 434 PRIHOD ZA POSEBNE NAMJENE - korisnici</t>
  </si>
  <si>
    <t>izvor: 503 POMOĆI IZ NENADLEŽNIH PRORAČUNA - KORISNICI</t>
  </si>
  <si>
    <t>izvor: 504 POMOĆI OD FONDOVA - korisnici</t>
  </si>
  <si>
    <t>izvor: 511 FONDOVI EU-a KORISNICI</t>
  </si>
  <si>
    <t>izvor: 512 Pomoći iz državnog proračuna - plaće MZOS</t>
  </si>
  <si>
    <t>izvor: 56 Fondovi EU-a</t>
  </si>
  <si>
    <t>izvor: 560 POMOĆI-FOND EU KORISNICI</t>
  </si>
  <si>
    <t>izvor: 56-2 Fondovi EU-a - pretfinanciranje projekata EU korisnika</t>
  </si>
  <si>
    <t>izvor: 58 MEHANIZAM ZA OPORAVAK I OTPORNOST</t>
  </si>
  <si>
    <t>A. PRIHODI I PRIMICI, RASHODI I IZDACI I NEUTROŠENA SREDSTVA PREMA IZVORIMA FINANCIRANJA</t>
  </si>
  <si>
    <t>SVEUKUPNO PRIHODI, PRIMICI I NEUTROŠENA SREDSTVA</t>
  </si>
  <si>
    <t>izvor: 01 Opći prihodi i primici</t>
  </si>
  <si>
    <t>izvor: 01-1 Opći prihodi i primici - dodatni udio u porezu na dohodak - potres</t>
  </si>
  <si>
    <t>izvor: 03 Vlastiti prihodi</t>
  </si>
  <si>
    <t>izvor: 04 Posebne namjene</t>
  </si>
  <si>
    <t>izvor: 07 Prihodi od nefinancijske imovine i nadoknade šteta s osnova osiguranja</t>
  </si>
  <si>
    <t>izvor: 08 Namjenski primici od zaduživanja</t>
  </si>
  <si>
    <t>izvor: 1110 OPĆI PRIHODI I PRIMICI KORISNICI</t>
  </si>
  <si>
    <t>izvor: 611 Donacije</t>
  </si>
  <si>
    <t>izvor: 711 Prihodi od nefinancijske imovine i nadoknade štete s osnova osiguranja</t>
  </si>
  <si>
    <t>SVEUKUPNO RASHODI I IZDACI</t>
  </si>
  <si>
    <t>I. OPĆI DIO PRORAČUNA</t>
  </si>
  <si>
    <t>SVEUKUPNO</t>
  </si>
  <si>
    <t>01 OPĆE JAVNE USLUGE</t>
  </si>
  <si>
    <t>011 Izvršna i zakonodavna tijela, financijski i fiskalni poslovi, vanjski poslovi</t>
  </si>
  <si>
    <t>013 Opće usluge</t>
  </si>
  <si>
    <t>016 Opće javne usluge koje nisu drugdje svrstane</t>
  </si>
  <si>
    <t>018 Prijenosi općeg karaktera izmešu različitih državnih razina</t>
  </si>
  <si>
    <t>03 JAVNI RED I SIGURNOST</t>
  </si>
  <si>
    <t>032 Usluge protupožarne zaštite</t>
  </si>
  <si>
    <t>036 Rashodi za javni red i sigurnost koji nisu drugdje svrstani</t>
  </si>
  <si>
    <t>04 EKONOMSKI POSLOVI</t>
  </si>
  <si>
    <t>041 Opći ekonomski, trgovački i poslovi vezani uz rad</t>
  </si>
  <si>
    <t>042 Poljoprivreda, šumarstvo, ribarstvo i lov</t>
  </si>
  <si>
    <t>044 Rudarstvo, proizvodnja i graševinarstvo</t>
  </si>
  <si>
    <t>045 Promet</t>
  </si>
  <si>
    <t>047 Ostale industrije</t>
  </si>
  <si>
    <t>049 Ekonomski poslovi koji nisu drugdje svrstani</t>
  </si>
  <si>
    <t>05 ZAŠTITA OKOLIŠA</t>
  </si>
  <si>
    <t>051 Gospodarenje otpadom</t>
  </si>
  <si>
    <t>054 Zaˇtita bioraznolikosti i krajolika</t>
  </si>
  <si>
    <t>055 IstraŽivanje i razvoj: Zaštita okoliša</t>
  </si>
  <si>
    <t>06 USLUGE UNAPREĐENJA STANOVANJA I ZAJEDNICE</t>
  </si>
  <si>
    <t>062 Razvoj zajednice</t>
  </si>
  <si>
    <t>07 ZDRAVSTVO</t>
  </si>
  <si>
    <t>071 Medicinski proizvodi, pribor i oprema</t>
  </si>
  <si>
    <t>072 SluŽbe za vanjske pacijente</t>
  </si>
  <si>
    <t>073 Bolničke sluŽbe</t>
  </si>
  <si>
    <t>074 SluŽbe javnog zdravstva</t>
  </si>
  <si>
    <t>076 Poslovi i usluge zdravstva koji nisu drugdje svrstani</t>
  </si>
  <si>
    <t>08 REKREACIJA, KULTURA, RELIGIJA</t>
  </si>
  <si>
    <t>081 Službe rekreacije i sporta</t>
  </si>
  <si>
    <t>082 Službe kulture</t>
  </si>
  <si>
    <t>084 Religijske i druge službe zajednice</t>
  </si>
  <si>
    <t>086 Rashodi za rekreaciju, kulturu i religiju koji nisu drugdje svrstani</t>
  </si>
  <si>
    <t>09 OBRAZOVANJE</t>
  </si>
  <si>
    <t>091 Predškolsko i osnovno obrazovanje</t>
  </si>
  <si>
    <t>092 Srednjoškolsko obrazovanje</t>
  </si>
  <si>
    <t>094 Visoka naobrazba</t>
  </si>
  <si>
    <t>096 Dodatne usluge u obrazovanju</t>
  </si>
  <si>
    <t>10 SOCIJALNA ZAŠTITA</t>
  </si>
  <si>
    <t>102 Starost</t>
  </si>
  <si>
    <t>104 Obitelj i djeca</t>
  </si>
  <si>
    <t>109 Aktivnosti socijalne zaštite koje nisu drugdje svrstane</t>
  </si>
  <si>
    <t>017 Transakcije vezane za javni dug</t>
  </si>
  <si>
    <t>I. IZMJENA I DOPUNA PRORAČUNA KARLOVAČKE ŽUPANIJE ZA 2025. godinu
- RASHODI PO FUNKCIJSKOJ KLASIFIKACIJI</t>
  </si>
  <si>
    <t>I. IZMJENA I DOPUNA PRORAČUNA KARLOVAČKE ŽUPANIJE ZA 2025. godinu
- RAČUN FINANCIRANJA PREMA IZVORIMA FINANCIRANJA</t>
  </si>
  <si>
    <t>I. IZMJENA I DOPUNA PRORAČUNA KARLOVAČKE ŽUPANIJE ZA 2025. godinu
- RAČUN FINANCIRANJA PREMA EKONOMSKOJ KLASIFIKACIJI</t>
  </si>
  <si>
    <t>Fun. kl.: 1040 Obitelj i djeca</t>
  </si>
  <si>
    <t>T100099 Demografija - stambeno zbrinjavanje</t>
  </si>
  <si>
    <t>Fun. kl.: 1090 Aktivnosti socijalne zaštite koje nisu drugdje svrstane</t>
  </si>
  <si>
    <t>A100168 Potpore udrugama</t>
  </si>
  <si>
    <t>A100156 Sufinanciranje rada i djelovanja Društva cvenog križa KŽ</t>
  </si>
  <si>
    <t>A100064 Pomoć socijalno ugroženim osobama</t>
  </si>
  <si>
    <t>A100062 Skrb o socijalno ugroženim osobama</t>
  </si>
  <si>
    <t>Program: 138 Humanitarna skrb i drugi interesi građana</t>
  </si>
  <si>
    <t>T1000117 IZRADA ŽUPANIJSKOG SOCIJALNOG PLANA</t>
  </si>
  <si>
    <t>Fun. kl.: 1020 Starost</t>
  </si>
  <si>
    <t>K100037 Podružnica Doma za starije i nemoćne osobe u Slunju</t>
  </si>
  <si>
    <t>K100035 Centar za starije osobe Duga Resa</t>
  </si>
  <si>
    <t>A100222 Toškovi ukopa i ostale pomoći Hrvatskim braniteljima</t>
  </si>
  <si>
    <t>A100155 Provedba aktivnosti socijalnog plana</t>
  </si>
  <si>
    <t>A100154 Skrb za starije i nemoćne</t>
  </si>
  <si>
    <t>A100122 Poboljšanje demografskog stanja u KŽ</t>
  </si>
  <si>
    <t>A100061 Ostali rashodi u socijalnoj skrbi</t>
  </si>
  <si>
    <t>Program: 137 Socijalna skrb iznad standarda</t>
  </si>
  <si>
    <t>A100184 Županijske javne potrebe u socijalnoj skrbi</t>
  </si>
  <si>
    <t>A100180 Pomoć u kući</t>
  </si>
  <si>
    <t>A100077 Ostali rashodi Doma</t>
  </si>
  <si>
    <t>A100076 Materijalni i financijski rashodi Doma</t>
  </si>
  <si>
    <t>Program: 139 Dom za stare i nemoćne iznad standarda</t>
  </si>
  <si>
    <t>K100007 Kapitalni projekti: Uređenje i dogradnja prostora i nabavka opreme</t>
  </si>
  <si>
    <t>A100057 Hitne intervencije Doma za stare i nemoćne</t>
  </si>
  <si>
    <t>A100056 Materijalni i financijski rashodi Doma</t>
  </si>
  <si>
    <t>Program: 134 Zakonski standardi Doma za stare i nemoćne</t>
  </si>
  <si>
    <t>Fun. kl.: 0760 Poslovi i usluge zdravstva koji nisu drugdje svrstani</t>
  </si>
  <si>
    <t>T100056 Uspostava registra korisnika palijativne skrbi</t>
  </si>
  <si>
    <t>Program: 171 Uspostava registra korisnika palijativne skrbi</t>
  </si>
  <si>
    <t>K100033 Centar zdravlja Draganić</t>
  </si>
  <si>
    <t>Fun. kl.: 0733 Usluge medicinskih centara i centara za majčinstvo</t>
  </si>
  <si>
    <t>A100120 Služba za prevenciju i suzbijanje ovisnosti</t>
  </si>
  <si>
    <t>A100052 Pregled umrlih izvan zdravstvenih ustanova</t>
  </si>
  <si>
    <t>Fun. kl.: 0740 SluŽbe javnog zdravstva</t>
  </si>
  <si>
    <t>A100051 Mjere zdravstvene zaštite i čovjekova okoliša</t>
  </si>
  <si>
    <t>Program: 160 Ostali rashodi u zdravstvu</t>
  </si>
  <si>
    <t>A100081 Ostali rashodi u zdravstvu</t>
  </si>
  <si>
    <t>Program: 131 Ulaganje u zdravstvo iznad standarda</t>
  </si>
  <si>
    <t>A100162B Prijenos sredstava iz nenadležnih proračuna</t>
  </si>
  <si>
    <t>Program: 168 Prijenos sredstava iz nenadležnih proračuna</t>
  </si>
  <si>
    <t>A100212B Mjera HZZ - pripravništvo</t>
  </si>
  <si>
    <t>Program: 161 Mjere HZZ-a - pripravništvo - korisnici</t>
  </si>
  <si>
    <t>A100143 Donacije</t>
  </si>
  <si>
    <t>Program: 152 Donacije</t>
  </si>
  <si>
    <t>A100142 Prihodi od nefinancijske imovine i nadoknade štete s osnova osiguranja</t>
  </si>
  <si>
    <t>Program: 151 Prihodi od nefinancijske imovine i nadoknade štete s osnova osiguranja</t>
  </si>
  <si>
    <t>Fun. kl.: 0722 Specijalističke medicinske usluge</t>
  </si>
  <si>
    <t>A100140 Financiranje redovne djelatnosti iz HZZO-a</t>
  </si>
  <si>
    <t>Program: 149 Financiranje redovne djelatnosti iz HZZO-a</t>
  </si>
  <si>
    <t>A100050 Sufinanciranje ulaganja u zdravstvene ustanove</t>
  </si>
  <si>
    <t>Fun. kl.: 0712 Ostali medicinski proizvodi</t>
  </si>
  <si>
    <t>K100005 Uređenje i dogradnja prostora i nabavka opreme i održavanje</t>
  </si>
  <si>
    <t>Program: 129 Zakonski standardi u zdravstvu</t>
  </si>
  <si>
    <t>A100166B Prihod od financijske imovine - korisnici</t>
  </si>
  <si>
    <t>Program: 163 Prihodi od financijske imovine</t>
  </si>
  <si>
    <t>A100145 Pomoći iz JLS</t>
  </si>
  <si>
    <t>Program: 154 Pomoć iz JLS</t>
  </si>
  <si>
    <t>A100141 Prihodi za posebne namjene korisnika</t>
  </si>
  <si>
    <t>Program: 150 Prihodi za posebne namjene korisnika</t>
  </si>
  <si>
    <t>A100139 Sufinanciranje rada sa djecom s motoričkim i jezično govornim teškoćama</t>
  </si>
  <si>
    <t>A100147 Pomoći - FOND EU KORISNICI</t>
  </si>
  <si>
    <t>Program: 156 Pomoći - FOND EU KORISNICI</t>
  </si>
  <si>
    <t>K100055 Energetska obnova zgrade ZZHM KŽ - NPOO.C6.1.R1-I1.04.0220.</t>
  </si>
  <si>
    <t>A100183 Županijske javne potrebe u zdravstvu</t>
  </si>
  <si>
    <t>Fun. kl.: 0731 Usluge općih bolnica</t>
  </si>
  <si>
    <t>T1000100 Specijalističko usavršavanje</t>
  </si>
  <si>
    <t>Fun. kl.: 0721 Opće medicinske usluge</t>
  </si>
  <si>
    <t>A100126 Uređenje prostora te rad i djelovanje posudionice ortopedskih pomagala</t>
  </si>
  <si>
    <t>A100146 Pomoći - FOND EU KORISNICI</t>
  </si>
  <si>
    <t>Program: 155 Pomoći iz fonda</t>
  </si>
  <si>
    <t>Fun. kl.: 0732 Usluge specijalističkih bolnica</t>
  </si>
  <si>
    <t>Fun. kl.: 0810 Službe rekreacije i sporta</t>
  </si>
  <si>
    <t>A100075 Tehnička kultura</t>
  </si>
  <si>
    <t>A100074 Šport</t>
  </si>
  <si>
    <t>Program: 128 Djelatnost športskih udruga, tehničke kulture i manifestacije</t>
  </si>
  <si>
    <t>Fun. kl.: 0860 Rashodi za rekreaciju, kulturu i religiju koji nisu drugdje svrstani</t>
  </si>
  <si>
    <t>A100073D Kultura in Medias Res</t>
  </si>
  <si>
    <t>Fun. kl.: 0820 Službe kulture</t>
  </si>
  <si>
    <t>A100073 Kultura</t>
  </si>
  <si>
    <t>Fun. kl.: 0840 Religijske i druge službe zajednice</t>
  </si>
  <si>
    <t>A100072 Religija</t>
  </si>
  <si>
    <t>Program: 127 Program javnih potreba u društvenim djelatnostima</t>
  </si>
  <si>
    <t>Fun. kl.: 0960 Dodatne usluge u obrazovanju</t>
  </si>
  <si>
    <t>A100209 Centar kompetencija (ORUŽANA)</t>
  </si>
  <si>
    <t>Program: 176A Sufinanciranje projekata iz Razvojnog fonda Karlovačke županije</t>
  </si>
  <si>
    <t>A100128 Pomoćnici u nastavi OŠ i SŠ (EU projekt)</t>
  </si>
  <si>
    <t>Program: 158 Pomoćnici u nastavi OŠ i SŠ (EU projekt)</t>
  </si>
  <si>
    <t>T100079 Dani školskog meda</t>
  </si>
  <si>
    <t>A100208 KARADAR</t>
  </si>
  <si>
    <t>A100157 Sufinanciranje prijevoza Centra za odgoj i obrazovanje</t>
  </si>
  <si>
    <t>Fun. kl.: 0942 Drugi stupanj visoke naobrazbe</t>
  </si>
  <si>
    <t>A100150 Unapređenje školstva - ostali korisnici</t>
  </si>
  <si>
    <t>A100149 Županijske potrebe u SŠ - ostali korisnici</t>
  </si>
  <si>
    <t>A100148 Županijske potrebe OŠ - ostali korisnici</t>
  </si>
  <si>
    <t>Fun. kl.: 0111 Izvršna i zakonodavna tijela</t>
  </si>
  <si>
    <t>A100044 Županijski savjet mladih</t>
  </si>
  <si>
    <t>Program: 157 Javne potrebe iznad zakonskog standarda u školstvu - ostali korisnici</t>
  </si>
  <si>
    <t>T100105 Interreg "SMART DeCARB"</t>
  </si>
  <si>
    <t>A100043 Sufinanciranje prijevoza učenika SŠ</t>
  </si>
  <si>
    <t>Program: 141 Javne potrebe iznad zakonskog standarda SŠ</t>
  </si>
  <si>
    <t>Fun. kl.: 0912 Osnovno obrazovanje</t>
  </si>
  <si>
    <t>K100036 Sufinanciranje izgradnje školske dvorane i dogradnje škole OŠ S.Raškaj Ozalj</t>
  </si>
  <si>
    <t>Program: 140 Javne potrebe iznad zakonskog standarda</t>
  </si>
  <si>
    <t>A100045 Stipendije učenika i studenata na području KŽ</t>
  </si>
  <si>
    <t>Program: 126 Stipendiranje učenika i studenata na području KŽ</t>
  </si>
  <si>
    <t>T1000111 Cjelovita obnova zgrade Medicinske škole Karlovac- FSEU.2022.MZO.082</t>
  </si>
  <si>
    <t>Program: 113A Zaštita i spašavanje</t>
  </si>
  <si>
    <t>Fun. kl.: 0922 Više srednjoškolsko obrazovanje</t>
  </si>
  <si>
    <t>A200201 MZOS- Plaće SŠ</t>
  </si>
  <si>
    <t>Program: 201 MZOS- Plaće SŠ</t>
  </si>
  <si>
    <t>A100162A Prijenos sredstava od nenadležnih proračuna</t>
  </si>
  <si>
    <t>A100161A Javne potrebe iznad standarda - OSTALO</t>
  </si>
  <si>
    <t>A100042 Javne potrebe iznad standarda-vlastiti prihodi</t>
  </si>
  <si>
    <t>Program: 125 Program javnih potreba iznad standarda - vlastiti prihodi</t>
  </si>
  <si>
    <t>A100039 Prehrana i smještaj - učenički domovi</t>
  </si>
  <si>
    <t>A100038 Operativni plan TIO - SŠ</t>
  </si>
  <si>
    <t>A100037A Odgojnoobrazovno, administrativno i tehničko osoblje - POSEBNI DIO</t>
  </si>
  <si>
    <t>Program: 123 Zakonski standard javnih ustanova SŠ</t>
  </si>
  <si>
    <t>A100163A Javne potrebe iznad standarda - EU PROJEKTI</t>
  </si>
  <si>
    <t>K100027 RCK KARIJERA I JA</t>
  </si>
  <si>
    <t>K100026 RCK STRUKA I TI</t>
  </si>
  <si>
    <t>Program: 180 Centar kompetentnosti</t>
  </si>
  <si>
    <t>A100218 Financiranje deficitarnih zanimanja</t>
  </si>
  <si>
    <t>A100159A Javne potrebe iznad standarda - donacije</t>
  </si>
  <si>
    <t>A100142B Prihodi od nefinancijske imovine i nadoknade štete s osnova osiguranja</t>
  </si>
  <si>
    <t>A100078 Županijske javne potrebe SŠ</t>
  </si>
  <si>
    <t>A100037 Odgojnoobrazovno, administrativno i tehničko osoblje</t>
  </si>
  <si>
    <t>A100171A Javne potrebe iznad standarda - projekti EU-a - korisnici</t>
  </si>
  <si>
    <t>A100161B Djelanost Učeničkog doma - prehrana i smještaj</t>
  </si>
  <si>
    <t>A100166A Prihod od financijske imovine - korisnici</t>
  </si>
  <si>
    <t>K100015B Energetska obnova SŠ</t>
  </si>
  <si>
    <t>K100025 RCK KARIJERA</t>
  </si>
  <si>
    <t>K100024 RCK STRUKA</t>
  </si>
  <si>
    <t>A100235 Redovna djelatnost RCK</t>
  </si>
  <si>
    <t>A100191A Shema školskog voća, povrća i mlijeka</t>
  </si>
  <si>
    <t>A100160A Javne potrebe iznad standarda - projekti</t>
  </si>
  <si>
    <t>K100004 Nefinancijska imovina i investicijsko održavanje SŠ</t>
  </si>
  <si>
    <t>K100023 Mreža kom5tentnosti</t>
  </si>
  <si>
    <t>K100031 Dogradnja Medicinske škole Karlovac</t>
  </si>
  <si>
    <t>A200200 MZOS- Plaće OŠ</t>
  </si>
  <si>
    <t>Program: 200 MZOS- Plaće OŠ</t>
  </si>
  <si>
    <t>T1000107 Školska prehrana učenika (standard)</t>
  </si>
  <si>
    <t>A100163B Javne potrebe iznad standarda - EU PROJEKTI</t>
  </si>
  <si>
    <t>A100162 Prijenos sredstava od nenadležnih proračuna</t>
  </si>
  <si>
    <t>A100161 Javne potrebe iznad standarda - OSTALO</t>
  </si>
  <si>
    <t>A100159 Javne potrebe iznad standarda - donacije</t>
  </si>
  <si>
    <t>A100142A Prihodi od nefinancijske imovine i nadoknade štete s osnova osiguranja</t>
  </si>
  <si>
    <t>A100041 Županijske javne potrebe OŠ</t>
  </si>
  <si>
    <t>K100003 Nefinancijska imovina i investicijsko održavanje OŠ</t>
  </si>
  <si>
    <t>A100199 Prijevoz učenika OŠ</t>
  </si>
  <si>
    <t>A100035 Operativni plan tekućeg i investicijskog održavanja OŠ</t>
  </si>
  <si>
    <t>A100034A Odgojnoobrazovno, administrativno i tehničko osoblje - posebni dio</t>
  </si>
  <si>
    <t>A100034 Odgojnoobrazovno, administrativno i tehničko osoblje</t>
  </si>
  <si>
    <t>Program: 121 Zakonski standardi javnih ustanova OŠ</t>
  </si>
  <si>
    <t>K100038 Obnova zgrada - CDŠ</t>
  </si>
  <si>
    <t>A100233 Tekući rashodi provedbe programa CDŠ</t>
  </si>
  <si>
    <t>Program: 183 CJELODNEVNA ŠKOLA - CDŠ</t>
  </si>
  <si>
    <t>Fun. kl.: 0911 Predškolsko obrazovanje</t>
  </si>
  <si>
    <t>A100217 PROGRAM PREDŠKOLSKOG ODGOJA</t>
  </si>
  <si>
    <t>A100191 Shema školskog voća, povrća i mlijeka</t>
  </si>
  <si>
    <t>A100214 Program održivog razvoja lokalne zajednice</t>
  </si>
  <si>
    <t>K100015A Energetska obnova OŠ</t>
  </si>
  <si>
    <t>A100166 Prihod od financijske imovine - korisnici</t>
  </si>
  <si>
    <t>A100212 Mjera HZZ - pripravništvo</t>
  </si>
  <si>
    <t>A100224 "Produženi boravak"</t>
  </si>
  <si>
    <t>Fun. kl.: 0160 Opće javne usluge koje nisu drugdje svrstane</t>
  </si>
  <si>
    <t>A100234 Poslovi vezani uz Državnu imovinu</t>
  </si>
  <si>
    <t>Fun. kl.: 0131 Opće usluge vezane za službenike</t>
  </si>
  <si>
    <t>A100221 Redovna djelatnost odjela</t>
  </si>
  <si>
    <t>Program: 179 Poslovi državne uprave</t>
  </si>
  <si>
    <t>Fun. kl.: 0540 Zaštita bioraznolikosti i krajolika</t>
  </si>
  <si>
    <t>T100107 Razvijanje posjetiteljske infrastrukture</t>
  </si>
  <si>
    <t>T100106 Kontrola populacije signalnog raka na rijeci Dobri</t>
  </si>
  <si>
    <t>T100103 Izrada projektne dokumentacije za očuvanost ciljnih stanišnih tipova i vrsta unutar područja ekološke mreže Karlovačke županije</t>
  </si>
  <si>
    <t>T1000120 TNC Rijeka Mrežnica</t>
  </si>
  <si>
    <t>T1000119 Interreg HRV-SLO COLAPIS</t>
  </si>
  <si>
    <t>T1000103 Razvijanje sustava upravljanja i kontrole invazivnih stranih vrsta</t>
  </si>
  <si>
    <t>A100127 Pomoći za projekte zaštite prirode</t>
  </si>
  <si>
    <t>A100115 Programi Javne ustanove za zaštićene prirodne vrijednosti KŽ</t>
  </si>
  <si>
    <t>A100114 Održivo upravljanje zaštićenim područjima</t>
  </si>
  <si>
    <t>A100113 Javna ustanova za upravljanje zaštićenim prirodnim vrijednostima-redovna djelatnost</t>
  </si>
  <si>
    <t>Program: 148 Javna ustanova za upravljanje zaštićenim prirodnim vrijednostima</t>
  </si>
  <si>
    <t>Fun. kl.: 0620 Razvoj zajednice</t>
  </si>
  <si>
    <t>A100111 Zavod za prostorno uređenje KŽ-redovna djelatnost</t>
  </si>
  <si>
    <t>Program: 146 Zavod za prostorno uređenje KŽ</t>
  </si>
  <si>
    <t>Fun. kl.: 0510 Gospodarenje otpadom</t>
  </si>
  <si>
    <t>K100020 Izgradnja CGO"Babina gora"</t>
  </si>
  <si>
    <t>A100033 Centar za gospodarenje otpadom</t>
  </si>
  <si>
    <t>Program: 120 Gospodarenje otpadom</t>
  </si>
  <si>
    <t>Fun. kl.: 0133 Ostale opće usluge</t>
  </si>
  <si>
    <t>T1000114A Interreg Acquaguard - partner</t>
  </si>
  <si>
    <t>Fun. kl.: 0550 Istraživanje i razvoj: Zaštita okoliša</t>
  </si>
  <si>
    <t>A100031 Projekti planskih poslova i zaštite prirode i okoliša</t>
  </si>
  <si>
    <t>Program: 119 Planski poslovi i zaštita prirode i okoliša</t>
  </si>
  <si>
    <t>Fun. kl.: 0474 Višenamjenski razvojni projekti</t>
  </si>
  <si>
    <t>T100076A Plan razvoja Karlovačke županije 2021- 2027</t>
  </si>
  <si>
    <t>Program: 118 Program razvoja, prostornog planiranja i zaštite okoliša</t>
  </si>
  <si>
    <t>Fun. kl.: 0490 Ekonomski poslovi koji nisu drugdje svrstani</t>
  </si>
  <si>
    <t>A100232 Vlastiti prihodi Ustanove</t>
  </si>
  <si>
    <t>Fun. kl.: 0412 Opći poslovi vezani uz rad</t>
  </si>
  <si>
    <t>A100211 Redovno poslovanje Ustanove Nikola Tesla Experience Center Karlovac</t>
  </si>
  <si>
    <t>Program: 182 Redovno poslovanje Ustanove Nikola Tesla Experience Center Karlovac</t>
  </si>
  <si>
    <t>T100092 KaŽU5 EduKA II</t>
  </si>
  <si>
    <t>T100073 "Europe Direct"</t>
  </si>
  <si>
    <t>T1000116 Interreg "ECOFOOD CYCLE"</t>
  </si>
  <si>
    <t>T1000115 Interreg Gusti</t>
  </si>
  <si>
    <t>T1000114 Interreg Acquaguard - nositelj</t>
  </si>
  <si>
    <t>Program: 177 Projekti Javne ustanove Regionalne razvojne agencije KŽ</t>
  </si>
  <si>
    <t>A100206 Redovno poslovanje Javne ustanove Regionalne razvojne agencije KŽ</t>
  </si>
  <si>
    <t>Program: 176 Redovno poslovanje Javne ustanove Regionalne razvojne agencije KŽ</t>
  </si>
  <si>
    <t>Fun. kl.: 0411 Opći ekonomski i trgovački poslovi</t>
  </si>
  <si>
    <t>A100200 Sufinanciranje JU Regionalne razvojne agencije KŽ</t>
  </si>
  <si>
    <t>Program: 174 Sufinanciranje JU Regionalne razvojne agencije KŽ</t>
  </si>
  <si>
    <t>Fun. kl.: 0473 Turizam</t>
  </si>
  <si>
    <t>T100083 "Razvoj cikloturizma ˝BIKE 4RIVERS""</t>
  </si>
  <si>
    <t>T100081 ˝Dodir civilizacija˝</t>
  </si>
  <si>
    <t>T100070 Promidžba turizma na području Karlovačke županije</t>
  </si>
  <si>
    <t>A100025A Projekti u turizmu na području KŽ</t>
  </si>
  <si>
    <t>A100024A Sufinanciranje Turističke zajednice KŽ</t>
  </si>
  <si>
    <t>Program: 116A Unapređenje turizma</t>
  </si>
  <si>
    <t>Fun. kl.: 0423 Ribarstvo i lov</t>
  </si>
  <si>
    <t>A100094A Rashodi u vezi provođenja Zakona o lovstvu</t>
  </si>
  <si>
    <t>A100023A Rashodi u funkciji unapređenja lovstva</t>
  </si>
  <si>
    <t>Program: 115A Unapređenje lovstva</t>
  </si>
  <si>
    <t>Fun. kl.: 0421 Poljoprivreda</t>
  </si>
  <si>
    <t>A100108A Poticanje razvoja poljoprivrede</t>
  </si>
  <si>
    <t>A100107A Subvencioniranje kamata za poljoprivredne kredite</t>
  </si>
  <si>
    <t>Program: 114A Unapređenje poljoprivrede</t>
  </si>
  <si>
    <t>T100098 Prostorno prikazivanje pokazatelja mobilnosti na području KŽ</t>
  </si>
  <si>
    <t>T100095 Tekući projekt: Izrada prometnog elaborata "Sustav javnog prijevoza putnika"</t>
  </si>
  <si>
    <t>Fun. kl.: 0451 Cestovni promet</t>
  </si>
  <si>
    <t>K100039 Kapitalni projekt: "Nadstrešnice na stajalištima javnog prijevoza"</t>
  </si>
  <si>
    <t>A100231 Unaprjeđenje prometne infrastrukture</t>
  </si>
  <si>
    <t>A100019 Sufinanciranje linijskog prijevoza na području KŽ</t>
  </si>
  <si>
    <t>A100018 Unapređenje sigurnosti u prometu</t>
  </si>
  <si>
    <t>Program: 111 Unaprjeđenje prometnog sustava na području Karlovačke županije</t>
  </si>
  <si>
    <t>T100082 "Navodnjavanje na području Karlovačke županije"</t>
  </si>
  <si>
    <t>K100011 Kapitalni projekt: "Projekt vodoopskrbe i odvodnje aglomeracije Plitvička jezera"</t>
  </si>
  <si>
    <t>Program: 110 Komunalna infrastruktura</t>
  </si>
  <si>
    <t>A100230 Jačanje kapaciteta organizacija civilnog društva i organizacija</t>
  </si>
  <si>
    <t>A100229 Program ravnomjernog razvitka</t>
  </si>
  <si>
    <t>Program: 181 Održivi razvoj prostora i učinkovito upravljanje razvojem Karlovačke županije</t>
  </si>
  <si>
    <t>T100100 Projekt CROSS</t>
  </si>
  <si>
    <t>T100009A Poticanje energetske učinkovitosti u gospodarstvu na području KŽ</t>
  </si>
  <si>
    <t>A100134 Sufinanciranje Regionalne energetske agencije sjeverozapadne Hrvatske</t>
  </si>
  <si>
    <t>Program: 109 Gospodarenje energijom</t>
  </si>
  <si>
    <t>Fun. kl.: 0442 Proizvodnja</t>
  </si>
  <si>
    <t>A100100 Unapređenje gospodarstva</t>
  </si>
  <si>
    <t>A100099 Subvencioniranje kamata preko poslovnih banaka</t>
  </si>
  <si>
    <t>Program: 108 Razvoj gospodarstva</t>
  </si>
  <si>
    <t>K100046 Rekonstrukcija građevine Gimnazije Karlovac</t>
  </si>
  <si>
    <t>K100054 Dogradnja dvorane OŠ Slunj</t>
  </si>
  <si>
    <t>K100053 Nadogradnja PŠ Jarče Polje (OŠ Netretić)</t>
  </si>
  <si>
    <t>K100052 Dogradnja dvorane OŠ Draganići</t>
  </si>
  <si>
    <t>K100051 Izgradnja dvorane PŠ Belaj</t>
  </si>
  <si>
    <t>K100050 Dogradnja dvorane OŠ Vojnić</t>
  </si>
  <si>
    <t>K100049 Izgradnja dvorane PŠ Belavići</t>
  </si>
  <si>
    <t>K100047 Dogradnja građevine školske sportske dvorane OŠ Josipdol - PŠ Oštarije</t>
  </si>
  <si>
    <t>K100045 Dogradnja građevine školske sportske dvorane OŠ Cetingrad</t>
  </si>
  <si>
    <t>K100044 Dogradnja građevine školske sportske dvorane OŠ Barilović</t>
  </si>
  <si>
    <t>K100043 Dogradnja građevine školske sportske dvorane OŠ A.Klasinca Lasinja</t>
  </si>
  <si>
    <t>K100042 Dogradnja građevine, izgradnja trodijelne i male školske sportske dvorane OŠ I.G.Kovačića</t>
  </si>
  <si>
    <t>K100041 Rekonstrukcija i dogradnja građevine Prve OŠ u Ogulinu</t>
  </si>
  <si>
    <t>K100040 Izgradnja dvorane u Generalskom stolu</t>
  </si>
  <si>
    <t>K100033A Centar zdravlja Draganić</t>
  </si>
  <si>
    <t>Fun. kl.: 0112 Financijski i fiskalni poslovi</t>
  </si>
  <si>
    <t>A100026A Poslovi u vezi europskih integracija i suradnje</t>
  </si>
  <si>
    <t>Program: 117A Europski poslovi Županije</t>
  </si>
  <si>
    <t>T100096 "SKOK"</t>
  </si>
  <si>
    <t>Fun. kl.: 0360 Rashodi za javni red i sigurnost koji nisu drugdje svrstani</t>
  </si>
  <si>
    <t>A100189 Aktivnosti stožera civilne zaštite</t>
  </si>
  <si>
    <t>A100106D Obnova zgrada javne namjene oštećene potresom</t>
  </si>
  <si>
    <t>A100106A Sufinanciranje posljedica elementarnih nepogoda</t>
  </si>
  <si>
    <t>A100105A Sufinanciranje jedinica civilne zaštite i službi spašavanja</t>
  </si>
  <si>
    <t>Fun. kl.: 0320 Usluge protupožarne zaštite</t>
  </si>
  <si>
    <t>A100104A Vatrogastvo županije</t>
  </si>
  <si>
    <t>Program: 112A Zaštita od požara</t>
  </si>
  <si>
    <t>A100158A Vijeća nacionalnih manjina na području Karlovačke županije - proračunski korisnici</t>
  </si>
  <si>
    <t>Program: 159A Djelovanje vijeća nacionalnih manjina - proračunski korisnici</t>
  </si>
  <si>
    <t>A100098A Tekuće i investicijsko održavanje vozila,opreme i objekata</t>
  </si>
  <si>
    <t>Program: 145A Održavanje vozila,opreme i objekata</t>
  </si>
  <si>
    <t>A100097A Vijeća nacionalnih manjina na području KŽ</t>
  </si>
  <si>
    <t>Program: 144A Djelovanje vijeća nacionalnih manjina</t>
  </si>
  <si>
    <t>A100096A Ravnopravnost spolova</t>
  </si>
  <si>
    <t>Program: 143A Ravnopravnost spolova</t>
  </si>
  <si>
    <t>Fun. kl.: 0180 Prijenosi općeg karaktera izmešu različitih drŽavnih razina</t>
  </si>
  <si>
    <t>A100089A Pomoći JLS</t>
  </si>
  <si>
    <t>Program: 142A Pomoći JLS</t>
  </si>
  <si>
    <t>A100003A Sufinanciranje političkih stranaka zastupljenih u Županijskoj skupštini</t>
  </si>
  <si>
    <t>Program: 103A Djelovanje političkih stranaka</t>
  </si>
  <si>
    <t>T100087 Obilježavanje dana Hrvatskih branitelja i ostalih značajnih datuma iz Domovinskog rata</t>
  </si>
  <si>
    <t>T100054A Tekući projekt: Lokalni izbori</t>
  </si>
  <si>
    <t>T100042A Izbori za predsjednika Republike Hrvatske</t>
  </si>
  <si>
    <t>T100002A Dan Županije</t>
  </si>
  <si>
    <t>A100205A Očuvanje povijesne kulturne baštine</t>
  </si>
  <si>
    <t>A100192 Programski sadržaji - mediji</t>
  </si>
  <si>
    <t>A100001A Redovna djelatnost predstavničkih i izvršnih tijela</t>
  </si>
  <si>
    <t>Program: 101A Donošenje akata i mjera iz djelokruga rada</t>
  </si>
  <si>
    <t>T100067 Usklađivanje zemljišnih knjiga i sufinanciranje projektne dokumentacije</t>
  </si>
  <si>
    <t>T100058 Uređenje i opremanje prostora Županije</t>
  </si>
  <si>
    <t>A100009 Monografija Karlovačke Županije</t>
  </si>
  <si>
    <t>A100008 Informatizacija odjela i službi Županije - Pametna županija</t>
  </si>
  <si>
    <t>Program: 107 Opremanje odjela i službi Županije</t>
  </si>
  <si>
    <t>Fun. kl.: 0170 Transakcije vezane za javni dug</t>
  </si>
  <si>
    <t>A100006 Ostali izdaci reg.samouprave - otplata kredita</t>
  </si>
  <si>
    <t>Program: 106 Otplata kredita</t>
  </si>
  <si>
    <t>A100066 Redovna djelatnost za materijalne rashode u upravnim tijelima Županije</t>
  </si>
  <si>
    <t>A100005A Redovna djelatnost za zaposlene preuzete djelatnike Ureda Državne uprave</t>
  </si>
  <si>
    <t>A100005 Redovna djelatnost za zaposlene u upravnim tijelima Županije</t>
  </si>
  <si>
    <t>Program: 105 Administracija i upravljanje</t>
  </si>
  <si>
    <t>Članak 3.</t>
  </si>
  <si>
    <t>II. POSEBNI DIO 
I. IZMJENA I DOPUNA PRORAČUNA KARLOVAČKE ŽUPANIJE ZA 2025. godinu</t>
  </si>
  <si>
    <t>Razdjel: 004 - UPRAVNI ODJEL ZA FINANCIJE</t>
  </si>
  <si>
    <t>Glava: 004-001 Odjeli Županije</t>
  </si>
  <si>
    <t>Glava: 004-002 Otplata kredita</t>
  </si>
  <si>
    <t>Glava: 001-001 Opremanje i održavanje za potrebe odjela i službi</t>
  </si>
  <si>
    <t>Glava: 001-002 Županijska skupština</t>
  </si>
  <si>
    <t>Glava: 001-003 Županijsko vijeće srpske nacionalne manjine</t>
  </si>
  <si>
    <t>Glava: 001-004 Županijsko vijeće bošnjačke nacionalne manjine</t>
  </si>
  <si>
    <t>Glava: 001-005 Zaštita imovine i osoba</t>
  </si>
  <si>
    <t>Glava: 001-006 Europski poslovi i regionalna suradnja</t>
  </si>
  <si>
    <t>Razdjel: 001 - UPRAVNI ODJEL ŽUPANA</t>
  </si>
  <si>
    <t>Glava: 002-001 Gospodarstvo i energetika</t>
  </si>
  <si>
    <t>Glava: 002-002 Komunalni poslovi</t>
  </si>
  <si>
    <t>Glava: 002-003 Poljoprivreda</t>
  </si>
  <si>
    <t>Glava: 002-004 Lovstvo</t>
  </si>
  <si>
    <t>Glava: 002-005 Turizam</t>
  </si>
  <si>
    <t>Glava: 002-006 JU Regionalna razvojna agencija Karlovačke županije</t>
  </si>
  <si>
    <t>Glava: 002-007 Ustanova Nikola Tesla Experience Center Karlovac</t>
  </si>
  <si>
    <t>Glava: 003-001 OŠ VLADIMIR NAZOR</t>
  </si>
  <si>
    <t>Glava: 003-002 OŠ IVAN GORAN KOVAČIĆ</t>
  </si>
  <si>
    <t>Glava: 003-003 PRVA OŠ OGULIN</t>
  </si>
  <si>
    <t>Glava: 003-004 OŠ IVANA BRLIĆ MAŽURANIĆ</t>
  </si>
  <si>
    <t>Glava: 003-005 OŠ SLAVA RAŠKAJ</t>
  </si>
  <si>
    <t>Glava: 003-006 OŠ SLUNJ</t>
  </si>
  <si>
    <t>Glava: 003-007 OŠ VOJNIĆ</t>
  </si>
  <si>
    <t>Glava: 003-008 OŠ LASINJA</t>
  </si>
  <si>
    <t>Glava: 003-009 OŠ BARILOVIĆ</t>
  </si>
  <si>
    <t>Glava: 003-010 OŠ CETINGRAD</t>
  </si>
  <si>
    <t>Glava: 003-011 OŠ DRAGANIĆI</t>
  </si>
  <si>
    <t>Glava: 003-012 OŠ GENERALSKI STOL</t>
  </si>
  <si>
    <t>Glava: 003-013 OŠ KRNJAK</t>
  </si>
  <si>
    <t>Glava: 003-014 OŠ NETRETIĆ</t>
  </si>
  <si>
    <t>Glava: 003-015 OŠ JOSIPDOL</t>
  </si>
  <si>
    <t>Glava: 003-016 OŠ PLAŠKI</t>
  </si>
  <si>
    <t>Glava: 003-017 OŠ RAKOVICA</t>
  </si>
  <si>
    <t>Glava: 003-018 OŠ ŽAKANJE</t>
  </si>
  <si>
    <t>Glava: 003-019 GIMNAZIJA KARLOVAC</t>
  </si>
  <si>
    <t>Glava: 003-020 MEDICINSKA ŠKOLA KARLOVAC</t>
  </si>
  <si>
    <t>Glava: 003-021 GLAZBENA ŠKOLA KARLOVAC</t>
  </si>
  <si>
    <t>Glava: 003-022 EKONOMSKO -TURISTIČKA ŠKOLA KARLOVAC</t>
  </si>
  <si>
    <t>Glava: 003-023 TRGOVAČKA-UGOSTILJSKA ŠKOLA KARLOVAC</t>
  </si>
  <si>
    <t>Glava: 003-024 PRIRODOSLOVNA ŠKOLA</t>
  </si>
  <si>
    <t>Glava: 003-025 MIOŠ KARLOVAC</t>
  </si>
  <si>
    <t>Glava: 003-026 TEHNIČKA ŠKOLA KARLOVAC</t>
  </si>
  <si>
    <t>Glava: 003-027 ŠUMARSKA I DRVODJELJSKA ŠKOLA KARLOVAC</t>
  </si>
  <si>
    <t>Glava: 003-028 GIMNAZIJA I STRUKOVNA ŠKOLA BERNARDINA FRANKOPANA OGULIN</t>
  </si>
  <si>
    <t>Glava: 003-029 OBRTNIČKA I TEHNIČKA ŠKOLA OGULIN</t>
  </si>
  <si>
    <t>Glava: 003-030 SREDNJA ŠKOLA DUGA RESA</t>
  </si>
  <si>
    <t>Glava: 003-031 SREDNJA ŠKOLA SLUNJ</t>
  </si>
  <si>
    <t>Glava: 003-032 UČENIČKI DOM KARLOVAC</t>
  </si>
  <si>
    <t>Glava: 003-033 UČENIČKI DOM OGULIN</t>
  </si>
  <si>
    <t>Glava: 003-034 OSTALI KORISNICI U OŠ I SŠ</t>
  </si>
  <si>
    <t>Glava: 003-035 KULTURA, TEHNIČKA KULTURA I SPORT</t>
  </si>
  <si>
    <t>Glava: 003-036 SPEC. BOLNICA ZA PRODUŽENO LIJEČENJE DUGA RESA</t>
  </si>
  <si>
    <t>Glava: 003-037 DOM ZDRAVLJA KARLOVAČKE ŽUPANIJE</t>
  </si>
  <si>
    <t>Glava: 003-038 ZAVOD ZA JAVNO ZDRAVSTVO KARLOVAČKE ŽUPANIJE</t>
  </si>
  <si>
    <t>Glava: 003-039 ZAVOD ZA HITNU MEDICINU KARLOVAČKE ŽUPANIJE</t>
  </si>
  <si>
    <t>Glava: 003-040 POLIKLINIKA ZA REHABILITACIJU SLUŠANJA I GOVORA SUVAG KARLOVAC</t>
  </si>
  <si>
    <t>Glava: 003-041 USTANOVA ZA ZDRAVSTVENU NJEGU U KUĆI KARLOVAC</t>
  </si>
  <si>
    <t>Glava: 003-042 OSTALI RASHODI U ZDRAVSTVU</t>
  </si>
  <si>
    <t>Glava: 003-043 DOM ZA STARIJE I NEMOĆNE OSOBE "SVETI ANTUN"</t>
  </si>
  <si>
    <t>Glava: 003-044 Ostali korisnici u socijalnoj skrbi</t>
  </si>
  <si>
    <t>Razdjel: 005 - UPRAVNI ODJEL ZA GRADITELJSTVO I OKOLIŠ</t>
  </si>
  <si>
    <t>Glava: 005-001 Prostorno uređenje</t>
  </si>
  <si>
    <t>Glava: 005-002 Zaštita okoliša</t>
  </si>
  <si>
    <t>Glava: 005-003 Zavod za prostorno uređenje Karlovačke županije</t>
  </si>
  <si>
    <t>Glava: 005-004 Javna ustanova za upravljanje zaštićenim prirodnim vrijednostima</t>
  </si>
  <si>
    <t>Razdjel: 006 - UPRAVNI ODJEL ZA OPĆU UPRAVU</t>
  </si>
  <si>
    <t>Glava: 006-001 Poslovi državne uprave</t>
  </si>
  <si>
    <t xml:space="preserve">        Rashodi iskazani po razredima i skupinama, u Računu prihoda i rashoda i Računu financiranja u Proračunu Karlovačke županije za 2025. godinu, mijenjaju se i raspoređuju po programima, nosiocima i korisnicima u Posebnom dijelu Proračuna Karlovačke županije kako slijedi:</t>
  </si>
  <si>
    <t>Članak 4.</t>
  </si>
  <si>
    <t>Ova Odluka stupa na snagu prvi dan od dana objave u Glasniku Karlovačke županije.</t>
  </si>
  <si>
    <t xml:space="preserve">PREDSJEDNIK ŽUPANIJSKE SKUPŠTINE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</si>
  <si>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Dostaviti:
1. Župan
2. Zamjenici župana
3. Ministarstvo financija, Zagreb,
4. Državni ured za reviziju
    - Područni ured Karlovac,
5. Glasnik Karlovačke županije
6. Upravna tijela Karlovačke Županije,
7. Služba za unutarnju reviziju,
8. Pismohrana.</t>
  </si>
  <si>
    <t>Razdjel: 002 - UPRAVNI ODJEL ZA GOSPODARSTVO</t>
  </si>
  <si>
    <t>Razdjel: 003 - UPRAVNI ODJEL ZA DRUŠTVENE DJELATNOSTI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</si>
</sst>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1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0E0D0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91970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rgb="FF0000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</cellStyleXfs>
  <cellXfs count="109">
    <xf numFmtId="0" fontId="0" fillId="0" borderId="0" xfId="0"/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left" indent="1"/>
    </xf>
    <xf numFmtId="0" fontId="19" fillId="0" borderId="10" xfId="0" applyFont="1" applyBorder="1" applyAlignment="1">
      <alignment horizontal="center" vertical="center" wrapText="1"/>
    </xf>
    <xf numFmtId="0" fontId="19" fillId="36" borderId="10" xfId="0" applyFont="1" applyFill="1" applyBorder="1" applyAlignment="1">
      <alignment horizontal="left" vertical="center" wrapText="1"/>
    </xf>
    <xf numFmtId="4" fontId="19" fillId="36" borderId="10" xfId="43" applyNumberFormat="1" applyFont="1" applyFill="1" applyBorder="1" applyAlignment="1">
      <alignment horizontal="right" vertical="center" wrapText="1"/>
    </xf>
    <xf numFmtId="4" fontId="19" fillId="0" borderId="0" xfId="0" applyNumberFormat="1" applyFont="1" applyAlignment="1">
      <alignment horizontal="right"/>
    </xf>
    <xf numFmtId="0" fontId="18" fillId="0" borderId="10" xfId="0" applyFont="1" applyBorder="1" applyAlignment="1">
      <alignment horizontal="left" vertical="center" wrapText="1"/>
    </xf>
    <xf numFmtId="4" fontId="18" fillId="0" borderId="10" xfId="43" applyNumberFormat="1" applyFont="1" applyBorder="1" applyAlignment="1">
      <alignment horizontal="right" vertical="center"/>
    </xf>
    <xf numFmtId="0" fontId="18" fillId="33" borderId="10" xfId="0" applyFont="1" applyFill="1" applyBorder="1" applyAlignment="1">
      <alignment horizontal="left" vertical="center" wrapText="1"/>
    </xf>
    <xf numFmtId="4" fontId="18" fillId="33" borderId="10" xfId="43" applyNumberFormat="1" applyFont="1" applyFill="1" applyBorder="1" applyAlignment="1">
      <alignment horizontal="right" vertical="center"/>
    </xf>
    <xf numFmtId="0" fontId="20" fillId="36" borderId="10" xfId="0" applyFont="1" applyFill="1" applyBorder="1" applyAlignment="1">
      <alignment horizontal="left" vertical="center" wrapText="1"/>
    </xf>
    <xf numFmtId="4" fontId="20" fillId="36" borderId="10" xfId="43" applyNumberFormat="1" applyFont="1" applyFill="1" applyBorder="1" applyAlignment="1">
      <alignment horizontal="right" vertical="center"/>
    </xf>
    <xf numFmtId="0" fontId="19" fillId="0" borderId="10" xfId="0" applyFont="1" applyBorder="1" applyAlignment="1">
      <alignment horizontal="left" vertical="center" wrapText="1"/>
    </xf>
    <xf numFmtId="4" fontId="19" fillId="0" borderId="10" xfId="43" applyNumberFormat="1" applyFont="1" applyBorder="1" applyAlignment="1">
      <alignment horizontal="right" vertical="center"/>
    </xf>
    <xf numFmtId="0" fontId="19" fillId="0" borderId="10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/>
    </xf>
    <xf numFmtId="0" fontId="23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3" fillId="0" borderId="10" xfId="0" quotePrefix="1" applyFont="1" applyBorder="1" applyAlignment="1">
      <alignment horizontal="center" vertical="center"/>
    </xf>
    <xf numFmtId="0" fontId="24" fillId="0" borderId="10" xfId="0" quotePrefix="1" applyFont="1" applyBorder="1" applyAlignment="1">
      <alignment horizontal="center" vertical="center"/>
    </xf>
    <xf numFmtId="0" fontId="25" fillId="37" borderId="10" xfId="0" applyFont="1" applyFill="1" applyBorder="1" applyAlignment="1">
      <alignment horizontal="left" vertical="center" wrapText="1"/>
    </xf>
    <xf numFmtId="0" fontId="26" fillId="37" borderId="10" xfId="0" applyFont="1" applyFill="1" applyBorder="1" applyAlignment="1">
      <alignment vertical="center" wrapText="1"/>
    </xf>
    <xf numFmtId="0" fontId="26" fillId="37" borderId="10" xfId="0" applyFont="1" applyFill="1" applyBorder="1" applyAlignment="1">
      <alignment vertical="center"/>
    </xf>
    <xf numFmtId="4" fontId="23" fillId="37" borderId="10" xfId="0" applyNumberFormat="1" applyFont="1" applyFill="1" applyBorder="1" applyAlignment="1">
      <alignment horizontal="right" vertical="center"/>
    </xf>
    <xf numFmtId="0" fontId="25" fillId="0" borderId="10" xfId="0" applyFont="1" applyBorder="1" applyAlignment="1">
      <alignment horizontal="left" vertical="center" wrapText="1"/>
    </xf>
    <xf numFmtId="0" fontId="26" fillId="0" borderId="10" xfId="0" applyFont="1" applyBorder="1" applyAlignment="1">
      <alignment vertical="center" wrapText="1"/>
    </xf>
    <xf numFmtId="0" fontId="26" fillId="0" borderId="10" xfId="0" applyFont="1" applyBorder="1" applyAlignment="1">
      <alignment vertical="center"/>
    </xf>
    <xf numFmtId="4" fontId="23" fillId="0" borderId="10" xfId="0" applyNumberFormat="1" applyFont="1" applyBorder="1" applyAlignment="1">
      <alignment horizontal="right" vertical="center"/>
    </xf>
    <xf numFmtId="0" fontId="25" fillId="0" borderId="10" xfId="0" quotePrefix="1" applyFont="1" applyBorder="1" applyAlignment="1">
      <alignment horizontal="left" vertical="center"/>
    </xf>
    <xf numFmtId="0" fontId="25" fillId="0" borderId="10" xfId="0" quotePrefix="1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37" borderId="10" xfId="0" quotePrefix="1" applyFont="1" applyFill="1" applyBorder="1" applyAlignment="1">
      <alignment horizontal="left" vertical="center" wrapText="1"/>
    </xf>
    <xf numFmtId="0" fontId="23" fillId="0" borderId="0" xfId="0" quotePrefix="1" applyFont="1" applyAlignment="1">
      <alignment horizontal="center" vertical="center"/>
    </xf>
    <xf numFmtId="0" fontId="23" fillId="37" borderId="10" xfId="0" applyFont="1" applyFill="1" applyBorder="1" applyAlignment="1">
      <alignment horizontal="left" vertical="center" wrapText="1"/>
    </xf>
    <xf numFmtId="4" fontId="23" fillId="37" borderId="10" xfId="44" quotePrefix="1" applyNumberFormat="1" applyFont="1" applyFill="1" applyBorder="1" applyAlignment="1">
      <alignment horizontal="right" vertical="center"/>
    </xf>
    <xf numFmtId="4" fontId="22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 indent="1"/>
    </xf>
    <xf numFmtId="0" fontId="27" fillId="38" borderId="10" xfId="0" applyFont="1" applyFill="1" applyBorder="1" applyAlignment="1">
      <alignment horizontal="left" vertical="center"/>
    </xf>
    <xf numFmtId="4" fontId="27" fillId="38" borderId="10" xfId="0" applyNumberFormat="1" applyFont="1" applyFill="1" applyBorder="1" applyAlignment="1">
      <alignment horizontal="right" vertical="center" wrapText="1"/>
    </xf>
    <xf numFmtId="4" fontId="27" fillId="38" borderId="10" xfId="43" applyNumberFormat="1" applyFont="1" applyFill="1" applyBorder="1" applyAlignment="1">
      <alignment horizontal="right" vertical="center" wrapText="1"/>
    </xf>
    <xf numFmtId="0" fontId="26" fillId="0" borderId="0" xfId="0" applyFont="1"/>
    <xf numFmtId="4" fontId="19" fillId="0" borderId="10" xfId="43" applyNumberFormat="1" applyFont="1" applyFill="1" applyBorder="1" applyAlignment="1">
      <alignment horizontal="right" vertical="center" wrapText="1"/>
    </xf>
    <xf numFmtId="4" fontId="26" fillId="0" borderId="0" xfId="0" applyNumberFormat="1" applyFont="1" applyAlignment="1">
      <alignment horizontal="right"/>
    </xf>
    <xf numFmtId="0" fontId="22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27" fillId="38" borderId="10" xfId="0" applyFont="1" applyFill="1" applyBorder="1" applyAlignment="1">
      <alignment horizontal="left" vertical="center" wrapText="1"/>
    </xf>
    <xf numFmtId="0" fontId="19" fillId="38" borderId="0" xfId="0" applyFont="1" applyFill="1" applyAlignment="1">
      <alignment horizontal="left" indent="1"/>
    </xf>
    <xf numFmtId="4" fontId="18" fillId="33" borderId="10" xfId="0" applyNumberFormat="1" applyFont="1" applyFill="1" applyBorder="1" applyAlignment="1">
      <alignment horizontal="right" vertical="center" wrapText="1"/>
    </xf>
    <xf numFmtId="0" fontId="19" fillId="33" borderId="0" xfId="0" applyFont="1" applyFill="1" applyAlignment="1">
      <alignment horizontal="left" indent="1"/>
    </xf>
    <xf numFmtId="4" fontId="19" fillId="36" borderId="10" xfId="0" applyNumberFormat="1" applyFont="1" applyFill="1" applyBorder="1" applyAlignment="1">
      <alignment horizontal="right" vertical="center" wrapText="1"/>
    </xf>
    <xf numFmtId="0" fontId="19" fillId="36" borderId="0" xfId="0" applyFont="1" applyFill="1" applyAlignment="1">
      <alignment horizontal="left" indent="1"/>
    </xf>
    <xf numFmtId="4" fontId="19" fillId="36" borderId="0" xfId="0" applyNumberFormat="1" applyFont="1" applyFill="1" applyAlignment="1">
      <alignment horizontal="right"/>
    </xf>
    <xf numFmtId="4" fontId="19" fillId="33" borderId="0" xfId="0" applyNumberFormat="1" applyFont="1" applyFill="1" applyAlignment="1">
      <alignment horizontal="right"/>
    </xf>
    <xf numFmtId="0" fontId="22" fillId="0" borderId="0" xfId="0" applyFont="1" applyAlignment="1">
      <alignment horizontal="left" indent="1"/>
    </xf>
    <xf numFmtId="0" fontId="22" fillId="0" borderId="0" xfId="0" applyFont="1" applyAlignment="1">
      <alignment horizontal="right" indent="1"/>
    </xf>
    <xf numFmtId="0" fontId="22" fillId="0" borderId="0" xfId="0" applyFont="1"/>
    <xf numFmtId="0" fontId="21" fillId="0" borderId="11" xfId="0" applyFont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left" vertical="center" wrapText="1"/>
    </xf>
    <xf numFmtId="0" fontId="20" fillId="34" borderId="10" xfId="0" applyFont="1" applyFill="1" applyBorder="1" applyAlignment="1">
      <alignment horizontal="left" vertical="center" wrapText="1"/>
    </xf>
    <xf numFmtId="4" fontId="20" fillId="34" borderId="10" xfId="0" applyNumberFormat="1" applyFont="1" applyFill="1" applyBorder="1" applyAlignment="1">
      <alignment horizontal="right" vertical="center" wrapText="1"/>
    </xf>
    <xf numFmtId="4" fontId="22" fillId="0" borderId="0" xfId="0" applyNumberFormat="1" applyFont="1" applyAlignment="1">
      <alignment horizontal="right"/>
    </xf>
    <xf numFmtId="0" fontId="18" fillId="33" borderId="10" xfId="0" applyFont="1" applyFill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20" fillId="35" borderId="10" xfId="0" applyFont="1" applyFill="1" applyBorder="1" applyAlignment="1">
      <alignment horizontal="left" vertical="center" wrapText="1"/>
    </xf>
    <xf numFmtId="4" fontId="20" fillId="35" borderId="10" xfId="0" applyNumberFormat="1" applyFont="1" applyFill="1" applyBorder="1" applyAlignment="1">
      <alignment horizontal="right" vertical="center" wrapText="1"/>
    </xf>
    <xf numFmtId="4" fontId="18" fillId="0" borderId="10" xfId="43" applyNumberFormat="1" applyFont="1" applyBorder="1" applyAlignment="1">
      <alignment horizontal="right" vertical="center" wrapText="1"/>
    </xf>
    <xf numFmtId="0" fontId="19" fillId="0" borderId="11" xfId="0" applyFont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2" fillId="0" borderId="0" xfId="45" applyFont="1" applyAlignment="1">
      <alignment vertical="center" wrapText="1"/>
    </xf>
    <xf numFmtId="0" fontId="21" fillId="0" borderId="0" xfId="45" applyFont="1" applyAlignment="1">
      <alignment horizontal="center" vertical="center" wrapText="1"/>
    </xf>
    <xf numFmtId="0" fontId="21" fillId="0" borderId="12" xfId="45" applyFont="1" applyBorder="1" applyAlignment="1">
      <alignment horizontal="center" vertical="center" wrapText="1"/>
    </xf>
    <xf numFmtId="0" fontId="22" fillId="0" borderId="0" xfId="45" applyFont="1" applyAlignment="1">
      <alignment horizontal="left" vertical="center" wrapText="1"/>
    </xf>
    <xf numFmtId="0" fontId="18" fillId="33" borderId="10" xfId="0" applyFont="1" applyFill="1" applyBorder="1" applyAlignment="1">
      <alignment horizontal="left" wrapText="1"/>
    </xf>
    <xf numFmtId="0" fontId="19" fillId="36" borderId="10" xfId="0" applyFont="1" applyFill="1" applyBorder="1" applyAlignment="1">
      <alignment horizontal="left" wrapText="1"/>
    </xf>
    <xf numFmtId="4" fontId="19" fillId="36" borderId="10" xfId="1" applyNumberFormat="1" applyFont="1" applyFill="1" applyBorder="1" applyAlignment="1">
      <alignment horizontal="right" vertical="center" wrapText="1"/>
    </xf>
    <xf numFmtId="0" fontId="19" fillId="38" borderId="0" xfId="0" applyFont="1" applyFill="1"/>
    <xf numFmtId="0" fontId="19" fillId="40" borderId="0" xfId="0" applyFont="1" applyFill="1"/>
    <xf numFmtId="0" fontId="19" fillId="33" borderId="0" xfId="0" applyFont="1" applyFill="1"/>
    <xf numFmtId="0" fontId="19" fillId="34" borderId="0" xfId="0" applyFont="1" applyFill="1"/>
    <xf numFmtId="0" fontId="19" fillId="35" borderId="0" xfId="0" applyFont="1" applyFill="1"/>
    <xf numFmtId="0" fontId="19" fillId="36" borderId="0" xfId="0" applyFont="1" applyFill="1"/>
    <xf numFmtId="0" fontId="19" fillId="39" borderId="0" xfId="0" applyFont="1" applyFill="1"/>
    <xf numFmtId="4" fontId="20" fillId="34" borderId="10" xfId="1" applyNumberFormat="1" applyFont="1" applyFill="1" applyBorder="1" applyAlignment="1">
      <alignment horizontal="right" vertical="center" wrapText="1"/>
    </xf>
    <xf numFmtId="4" fontId="18" fillId="33" borderId="10" xfId="1" applyNumberFormat="1" applyFont="1" applyFill="1" applyBorder="1" applyAlignment="1">
      <alignment horizontal="righ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33" borderId="13" xfId="0" applyFont="1" applyFill="1" applyBorder="1" applyAlignment="1">
      <alignment horizontal="left" vertical="center" wrapText="1"/>
    </xf>
    <xf numFmtId="0" fontId="18" fillId="33" borderId="14" xfId="0" applyFont="1" applyFill="1" applyBorder="1" applyAlignment="1">
      <alignment horizontal="left" vertical="center" wrapText="1"/>
    </xf>
    <xf numFmtId="0" fontId="18" fillId="33" borderId="15" xfId="0" applyFont="1" applyFill="1" applyBorder="1" applyAlignment="1">
      <alignment horizontal="left" vertical="center" wrapText="1"/>
    </xf>
    <xf numFmtId="4" fontId="18" fillId="33" borderId="10" xfId="43" applyNumberFormat="1" applyFont="1" applyFill="1" applyBorder="1" applyAlignment="1">
      <alignment horizontal="right" vertical="center" wrapText="1"/>
    </xf>
    <xf numFmtId="0" fontId="27" fillId="40" borderId="10" xfId="0" applyFont="1" applyFill="1" applyBorder="1" applyAlignment="1">
      <alignment horizontal="left" vertical="center" wrapText="1"/>
    </xf>
    <xf numFmtId="4" fontId="27" fillId="40" borderId="10" xfId="0" applyNumberFormat="1" applyFont="1" applyFill="1" applyBorder="1" applyAlignment="1">
      <alignment horizontal="right" vertical="center" wrapText="1"/>
    </xf>
    <xf numFmtId="0" fontId="20" fillId="39" borderId="10" xfId="0" applyFont="1" applyFill="1" applyBorder="1" applyAlignment="1">
      <alignment horizontal="left" vertical="center" wrapText="1"/>
    </xf>
    <xf numFmtId="4" fontId="20" fillId="39" borderId="10" xfId="0" applyNumberFormat="1" applyFont="1" applyFill="1" applyBorder="1" applyAlignment="1">
      <alignment horizontal="right" vertical="center" wrapText="1"/>
    </xf>
    <xf numFmtId="4" fontId="20" fillId="36" borderId="10" xfId="0" applyNumberFormat="1" applyFont="1" applyFill="1" applyBorder="1" applyAlignment="1">
      <alignment horizontal="right" vertical="center" wrapText="1"/>
    </xf>
  </cellXfs>
  <cellStyles count="46">
    <cellStyle name="20% - Isticanje1" xfId="20" builtinId="30" customBuiltin="1"/>
    <cellStyle name="20% - Isticanje2" xfId="24" builtinId="34" customBuiltin="1"/>
    <cellStyle name="20% - Isticanje3" xfId="28" builtinId="38" customBuiltin="1"/>
    <cellStyle name="20% - Isticanje4" xfId="32" builtinId="42" customBuiltin="1"/>
    <cellStyle name="20% - Isticanje5" xfId="36" builtinId="46" customBuiltin="1"/>
    <cellStyle name="20% - Isticanje6" xfId="40" builtinId="50" customBuiltin="1"/>
    <cellStyle name="40% - Isticanje1" xfId="21" builtinId="31" customBuiltin="1"/>
    <cellStyle name="40% - Isticanje2" xfId="25" builtinId="35" customBuiltin="1"/>
    <cellStyle name="40% - Isticanje3" xfId="29" builtinId="39" customBuiltin="1"/>
    <cellStyle name="40% - Isticanje4" xfId="33" builtinId="43" customBuiltin="1"/>
    <cellStyle name="40% - Isticanje5" xfId="37" builtinId="47" customBuiltin="1"/>
    <cellStyle name="40% - Isticanje6" xfId="41" builtinId="51" customBuiltin="1"/>
    <cellStyle name="60% - Isticanje1" xfId="22" builtinId="32" customBuiltin="1"/>
    <cellStyle name="60% - Isticanje2" xfId="26" builtinId="36" customBuiltin="1"/>
    <cellStyle name="60% - Isticanje3" xfId="30" builtinId="40" customBuiltin="1"/>
    <cellStyle name="60% - Isticanje4" xfId="34" builtinId="44" customBuiltin="1"/>
    <cellStyle name="60% - Isticanje5" xfId="38" builtinId="48" customBuiltin="1"/>
    <cellStyle name="60% - Isticanje6" xfId="42" builtinId="52" customBuiltin="1"/>
    <cellStyle name="Bilješka" xfId="16" builtinId="10" customBuiltin="1"/>
    <cellStyle name="Dobro" xfId="7" builtinId="26" customBuiltin="1"/>
    <cellStyle name="Isticanje1" xfId="19" builtinId="29" customBuiltin="1"/>
    <cellStyle name="Isticanje2" xfId="23" builtinId="33" customBuiltin="1"/>
    <cellStyle name="Isticanje3" xfId="27" builtinId="37" customBuiltin="1"/>
    <cellStyle name="Isticanje4" xfId="31" builtinId="41" customBuiltin="1"/>
    <cellStyle name="Isticanje5" xfId="35" builtinId="45" customBuiltin="1"/>
    <cellStyle name="Isticanje6" xfId="39" builtinId="49" customBuiltin="1"/>
    <cellStyle name="Izlaz" xfId="11" builtinId="21" customBuiltin="1"/>
    <cellStyle name="Izračun" xfId="12" builtinId="22" customBuiltin="1"/>
    <cellStyle name="Loše" xfId="8" builtinId="27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eutralno" xfId="9" builtinId="28" customBuiltin="1"/>
    <cellStyle name="Normalno" xfId="0" builtinId="0"/>
    <cellStyle name="Normalno 2" xfId="45"/>
    <cellStyle name="Povezana ćelija" xfId="13" builtinId="24" customBuiltin="1"/>
    <cellStyle name="Provjera ćelije" xfId="14" builtinId="23" customBuiltin="1"/>
    <cellStyle name="Tekst objašnjenja" xfId="17" builtinId="53" customBuiltin="1"/>
    <cellStyle name="Tekst upozorenja" xfId="15" builtinId="11" customBuiltin="1"/>
    <cellStyle name="Ukupni zbroj" xfId="18" builtinId="25" customBuiltin="1"/>
    <cellStyle name="Unos" xfId="10" builtinId="20" customBuiltin="1"/>
    <cellStyle name="Zarez" xfId="1" builtinId="3"/>
    <cellStyle name="Zarez 2" xfId="43"/>
    <cellStyle name="Zarez 3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workbookViewId="0">
      <selection activeCell="I9" sqref="I9"/>
    </sheetView>
  </sheetViews>
  <sheetFormatPr defaultColWidth="9.109375" defaultRowHeight="13.2" x14ac:dyDescent="0.3"/>
  <cols>
    <col min="1" max="4" width="9.109375" style="20"/>
    <col min="5" max="5" width="25.33203125" style="20" customWidth="1"/>
    <col min="6" max="6" width="16.33203125" style="20" customWidth="1"/>
    <col min="7" max="7" width="17.44140625" style="20" customWidth="1"/>
    <col min="8" max="8" width="16.33203125" style="20" customWidth="1"/>
    <col min="9" max="9" width="10" style="20" customWidth="1"/>
    <col min="10" max="16384" width="9.109375" style="20"/>
  </cols>
  <sheetData>
    <row r="1" spans="1:9" ht="42" customHeight="1" x14ac:dyDescent="0.3">
      <c r="A1" s="19" t="s">
        <v>65</v>
      </c>
      <c r="B1" s="19"/>
      <c r="C1" s="19"/>
      <c r="D1" s="19"/>
      <c r="E1" s="19"/>
      <c r="F1" s="19"/>
      <c r="G1" s="19"/>
      <c r="H1" s="19"/>
      <c r="I1" s="19"/>
    </row>
    <row r="2" spans="1:9" ht="18" customHeight="1" x14ac:dyDescent="0.3">
      <c r="A2" s="21"/>
      <c r="B2" s="22"/>
      <c r="C2" s="22"/>
      <c r="D2" s="22"/>
      <c r="E2" s="22"/>
      <c r="F2" s="22"/>
      <c r="G2" s="22"/>
      <c r="H2" s="22"/>
      <c r="I2" s="22"/>
    </row>
    <row r="3" spans="1:9" x14ac:dyDescent="0.3">
      <c r="A3" s="19" t="s">
        <v>46</v>
      </c>
      <c r="B3" s="19"/>
      <c r="C3" s="19"/>
      <c r="D3" s="19"/>
      <c r="E3" s="19"/>
      <c r="F3" s="19"/>
      <c r="G3" s="19"/>
      <c r="H3" s="19"/>
      <c r="I3" s="23"/>
    </row>
    <row r="4" spans="1:9" x14ac:dyDescent="0.3">
      <c r="A4" s="21"/>
      <c r="B4" s="22"/>
      <c r="C4" s="22"/>
      <c r="D4" s="22"/>
      <c r="E4" s="22"/>
      <c r="F4" s="22"/>
      <c r="G4" s="22"/>
      <c r="H4" s="22"/>
      <c r="I4" s="24"/>
    </row>
    <row r="5" spans="1:9" ht="18" customHeight="1" x14ac:dyDescent="0.3">
      <c r="A5" s="19" t="s">
        <v>47</v>
      </c>
      <c r="B5" s="25"/>
      <c r="C5" s="25"/>
      <c r="D5" s="25"/>
      <c r="E5" s="25"/>
      <c r="F5" s="25"/>
      <c r="G5" s="25"/>
      <c r="H5" s="25"/>
      <c r="I5" s="25"/>
    </row>
    <row r="6" spans="1:9" x14ac:dyDescent="0.3">
      <c r="A6" s="26"/>
      <c r="B6" s="24"/>
      <c r="C6" s="24"/>
      <c r="D6" s="24"/>
      <c r="E6" s="27"/>
      <c r="F6" s="28"/>
      <c r="G6" s="28"/>
      <c r="H6" s="28"/>
      <c r="I6" s="28" t="s">
        <v>48</v>
      </c>
    </row>
    <row r="7" spans="1:9" ht="26.4" x14ac:dyDescent="0.3">
      <c r="A7" s="29" t="s">
        <v>49</v>
      </c>
      <c r="B7" s="29"/>
      <c r="C7" s="29"/>
      <c r="D7" s="29"/>
      <c r="E7" s="29"/>
      <c r="F7" s="4" t="s">
        <v>43</v>
      </c>
      <c r="G7" s="4" t="s">
        <v>34</v>
      </c>
      <c r="H7" s="4" t="s">
        <v>44</v>
      </c>
      <c r="I7" s="4" t="s">
        <v>35</v>
      </c>
    </row>
    <row r="8" spans="1:9" x14ac:dyDescent="0.3">
      <c r="A8" s="30">
        <v>1</v>
      </c>
      <c r="B8" s="30"/>
      <c r="C8" s="30"/>
      <c r="D8" s="30"/>
      <c r="E8" s="30"/>
      <c r="F8" s="6">
        <v>2</v>
      </c>
      <c r="G8" s="6">
        <v>3</v>
      </c>
      <c r="H8" s="6">
        <v>4</v>
      </c>
      <c r="I8" s="6">
        <v>5</v>
      </c>
    </row>
    <row r="9" spans="1:9" x14ac:dyDescent="0.3">
      <c r="A9" s="31" t="s">
        <v>50</v>
      </c>
      <c r="B9" s="32"/>
      <c r="C9" s="32"/>
      <c r="D9" s="32"/>
      <c r="E9" s="33"/>
      <c r="F9" s="34">
        <f>F10+F11</f>
        <v>145786812.39000002</v>
      </c>
      <c r="G9" s="34">
        <f t="shared" ref="G9:G11" si="0">H9-F9</f>
        <v>34814093.479999989</v>
      </c>
      <c r="H9" s="34">
        <f>H10+H11</f>
        <v>180600905.87</v>
      </c>
      <c r="I9" s="34">
        <f>H9/F9*100</f>
        <v>123.88013902579023</v>
      </c>
    </row>
    <row r="10" spans="1:9" x14ac:dyDescent="0.3">
      <c r="A10" s="35" t="s">
        <v>51</v>
      </c>
      <c r="B10" s="36"/>
      <c r="C10" s="36"/>
      <c r="D10" s="36"/>
      <c r="E10" s="37"/>
      <c r="F10" s="38">
        <f>'račun prihoda-rashoda'!B5</f>
        <v>145576755.03</v>
      </c>
      <c r="G10" s="38">
        <f t="shared" si="0"/>
        <v>34772233.580000013</v>
      </c>
      <c r="H10" s="38">
        <f>'račun prihoda-rashoda'!D5</f>
        <v>180348988.61000001</v>
      </c>
      <c r="I10" s="38">
        <f>H10/F10*100</f>
        <v>123.8858419208714</v>
      </c>
    </row>
    <row r="11" spans="1:9" x14ac:dyDescent="0.3">
      <c r="A11" s="39" t="s">
        <v>52</v>
      </c>
      <c r="B11" s="37"/>
      <c r="C11" s="37"/>
      <c r="D11" s="37"/>
      <c r="E11" s="37"/>
      <c r="F11" s="38">
        <f>'račun prihoda-rashoda'!B13</f>
        <v>210057.36</v>
      </c>
      <c r="G11" s="38">
        <f t="shared" si="0"/>
        <v>41859.900000000023</v>
      </c>
      <c r="H11" s="38">
        <f>'račun prihoda-rashoda'!D13</f>
        <v>251917.26</v>
      </c>
      <c r="I11" s="38">
        <f>H11/F11*100</f>
        <v>119.92784256643043</v>
      </c>
    </row>
    <row r="12" spans="1:9" x14ac:dyDescent="0.3">
      <c r="A12" s="31" t="s">
        <v>53</v>
      </c>
      <c r="B12" s="32"/>
      <c r="C12" s="32"/>
      <c r="D12" s="32"/>
      <c r="E12" s="33"/>
      <c r="F12" s="34">
        <f>F13+F14</f>
        <v>171057768</v>
      </c>
      <c r="G12" s="34">
        <f>H12-F12</f>
        <v>34060000.210000008</v>
      </c>
      <c r="H12" s="34">
        <f>H13+H14</f>
        <v>205117768.21000001</v>
      </c>
      <c r="I12" s="34">
        <f>H12/F12*100</f>
        <v>119.91140221705687</v>
      </c>
    </row>
    <row r="13" spans="1:9" x14ac:dyDescent="0.3">
      <c r="A13" s="40" t="s">
        <v>54</v>
      </c>
      <c r="B13" s="36"/>
      <c r="C13" s="36"/>
      <c r="D13" s="36"/>
      <c r="E13" s="36"/>
      <c r="F13" s="38">
        <f>'račun prihoda-rashoda'!B17</f>
        <v>134590541.31</v>
      </c>
      <c r="G13" s="38">
        <f t="shared" ref="G13:G14" si="1">H13-F13</f>
        <v>10130648.25</v>
      </c>
      <c r="H13" s="38">
        <f>'račun prihoda-rashoda'!D17</f>
        <v>144721189.56</v>
      </c>
      <c r="I13" s="38">
        <f>H13/F13*100</f>
        <v>107.52701352665359</v>
      </c>
    </row>
    <row r="14" spans="1:9" x14ac:dyDescent="0.3">
      <c r="A14" s="39" t="s">
        <v>55</v>
      </c>
      <c r="B14" s="37"/>
      <c r="C14" s="37"/>
      <c r="D14" s="37"/>
      <c r="E14" s="37"/>
      <c r="F14" s="38">
        <f>'račun prihoda-rashoda'!B25</f>
        <v>36467226.689999998</v>
      </c>
      <c r="G14" s="38">
        <f t="shared" si="1"/>
        <v>23929351.960000001</v>
      </c>
      <c r="H14" s="38">
        <f>'račun prihoda-rashoda'!D25</f>
        <v>60396578.649999999</v>
      </c>
      <c r="I14" s="38">
        <f>H14/F14*100</f>
        <v>165.61878742087586</v>
      </c>
    </row>
    <row r="15" spans="1:9" x14ac:dyDescent="0.3">
      <c r="A15" s="21"/>
      <c r="B15" s="41"/>
      <c r="C15" s="41"/>
      <c r="D15" s="41"/>
      <c r="E15" s="41"/>
      <c r="F15" s="41"/>
      <c r="G15" s="41"/>
      <c r="H15" s="42"/>
      <c r="I15" s="42"/>
    </row>
    <row r="16" spans="1:9" ht="18" customHeight="1" x14ac:dyDescent="0.3">
      <c r="A16" s="19" t="s">
        <v>56</v>
      </c>
      <c r="B16" s="25"/>
      <c r="C16" s="25"/>
      <c r="D16" s="25"/>
      <c r="E16" s="25"/>
      <c r="F16" s="25"/>
      <c r="G16" s="25"/>
      <c r="H16" s="25"/>
      <c r="I16" s="25"/>
    </row>
    <row r="17" spans="1:9" x14ac:dyDescent="0.3">
      <c r="A17" s="21"/>
      <c r="B17" s="41"/>
      <c r="C17" s="41"/>
      <c r="D17" s="41"/>
      <c r="E17" s="41"/>
      <c r="F17" s="41"/>
      <c r="G17" s="41"/>
      <c r="H17" s="42"/>
      <c r="I17" s="42"/>
    </row>
    <row r="18" spans="1:9" ht="26.4" x14ac:dyDescent="0.3">
      <c r="A18" s="29" t="s">
        <v>49</v>
      </c>
      <c r="B18" s="29"/>
      <c r="C18" s="29"/>
      <c r="D18" s="29"/>
      <c r="E18" s="29"/>
      <c r="F18" s="4" t="s">
        <v>43</v>
      </c>
      <c r="G18" s="4" t="s">
        <v>34</v>
      </c>
      <c r="H18" s="4" t="s">
        <v>44</v>
      </c>
      <c r="I18" s="4" t="s">
        <v>35</v>
      </c>
    </row>
    <row r="19" spans="1:9" x14ac:dyDescent="0.3">
      <c r="A19" s="30">
        <v>1</v>
      </c>
      <c r="B19" s="30"/>
      <c r="C19" s="30"/>
      <c r="D19" s="30"/>
      <c r="E19" s="30"/>
      <c r="F19" s="6">
        <v>2</v>
      </c>
      <c r="G19" s="6">
        <v>3</v>
      </c>
      <c r="H19" s="6">
        <v>4</v>
      </c>
      <c r="I19" s="6">
        <v>5</v>
      </c>
    </row>
    <row r="20" spans="1:9" ht="15.75" customHeight="1" x14ac:dyDescent="0.3">
      <c r="A20" s="35" t="s">
        <v>57</v>
      </c>
      <c r="B20" s="35"/>
      <c r="C20" s="35"/>
      <c r="D20" s="35"/>
      <c r="E20" s="35"/>
      <c r="F20" s="38">
        <f>'račun prihoda-rashoda'!B31</f>
        <v>15950000</v>
      </c>
      <c r="G20" s="38">
        <f t="shared" ref="G20:G22" si="2">H20-F20</f>
        <v>0</v>
      </c>
      <c r="H20" s="38">
        <f>'račun prihoda-rashoda'!D31</f>
        <v>15950000</v>
      </c>
      <c r="I20" s="38">
        <f>H20/F20*100</f>
        <v>100</v>
      </c>
    </row>
    <row r="21" spans="1:9" x14ac:dyDescent="0.3">
      <c r="A21" s="35" t="s">
        <v>58</v>
      </c>
      <c r="B21" s="36"/>
      <c r="C21" s="36"/>
      <c r="D21" s="36"/>
      <c r="E21" s="36"/>
      <c r="F21" s="38">
        <f>'račun prihoda-rashoda'!B34</f>
        <v>1142232</v>
      </c>
      <c r="G21" s="38">
        <f t="shared" si="2"/>
        <v>3999999.79</v>
      </c>
      <c r="H21" s="38">
        <f>'račun prihoda-rashoda'!D34</f>
        <v>5142231.79</v>
      </c>
      <c r="I21" s="38">
        <f>H21/F21*100</f>
        <v>450.19153639540832</v>
      </c>
    </row>
    <row r="22" spans="1:9" x14ac:dyDescent="0.3">
      <c r="A22" s="43" t="s">
        <v>59</v>
      </c>
      <c r="B22" s="32"/>
      <c r="C22" s="32"/>
      <c r="D22" s="32"/>
      <c r="E22" s="32"/>
      <c r="F22" s="34">
        <f>F20-F21</f>
        <v>14807768</v>
      </c>
      <c r="G22" s="34">
        <f t="shared" si="2"/>
        <v>-3999999.7899999991</v>
      </c>
      <c r="H22" s="34">
        <f>H20-H21</f>
        <v>10807768.210000001</v>
      </c>
      <c r="I22" s="34">
        <f>H22/F22*100</f>
        <v>72.987152486451706</v>
      </c>
    </row>
    <row r="23" spans="1:9" x14ac:dyDescent="0.3">
      <c r="A23" s="44"/>
      <c r="B23" s="41"/>
      <c r="C23" s="41"/>
      <c r="D23" s="41"/>
      <c r="E23" s="41"/>
      <c r="F23" s="41"/>
      <c r="G23" s="41"/>
      <c r="H23" s="42"/>
      <c r="I23" s="42"/>
    </row>
    <row r="24" spans="1:9" ht="18" customHeight="1" x14ac:dyDescent="0.3">
      <c r="A24" s="19" t="s">
        <v>60</v>
      </c>
      <c r="B24" s="25"/>
      <c r="C24" s="25"/>
      <c r="D24" s="25"/>
      <c r="E24" s="25"/>
      <c r="F24" s="25"/>
      <c r="G24" s="25"/>
      <c r="H24" s="25"/>
      <c r="I24" s="25"/>
    </row>
    <row r="25" spans="1:9" x14ac:dyDescent="0.3">
      <c r="A25" s="44"/>
      <c r="B25" s="41"/>
      <c r="C25" s="41"/>
      <c r="D25" s="41"/>
      <c r="E25" s="41"/>
      <c r="F25" s="41"/>
      <c r="G25" s="41"/>
      <c r="H25" s="42"/>
      <c r="I25" s="42"/>
    </row>
    <row r="26" spans="1:9" ht="26.4" x14ac:dyDescent="0.3">
      <c r="A26" s="29" t="s">
        <v>49</v>
      </c>
      <c r="B26" s="29"/>
      <c r="C26" s="29"/>
      <c r="D26" s="29"/>
      <c r="E26" s="29"/>
      <c r="F26" s="4" t="s">
        <v>43</v>
      </c>
      <c r="G26" s="4" t="s">
        <v>34</v>
      </c>
      <c r="H26" s="4" t="s">
        <v>44</v>
      </c>
      <c r="I26" s="4" t="s">
        <v>35</v>
      </c>
    </row>
    <row r="27" spans="1:9" x14ac:dyDescent="0.3">
      <c r="A27" s="30">
        <v>1</v>
      </c>
      <c r="B27" s="30"/>
      <c r="C27" s="30"/>
      <c r="D27" s="30"/>
      <c r="E27" s="30"/>
      <c r="F27" s="6">
        <v>2</v>
      </c>
      <c r="G27" s="6">
        <v>3</v>
      </c>
      <c r="H27" s="6">
        <v>4</v>
      </c>
      <c r="I27" s="6">
        <v>5</v>
      </c>
    </row>
    <row r="28" spans="1:9" ht="30" customHeight="1" x14ac:dyDescent="0.3">
      <c r="A28" s="45" t="s">
        <v>61</v>
      </c>
      <c r="B28" s="45"/>
      <c r="C28" s="45"/>
      <c r="D28" s="45"/>
      <c r="E28" s="45"/>
      <c r="F28" s="46">
        <f>'račun prihoda-rashoda'!B39</f>
        <v>10463187.609999999</v>
      </c>
      <c r="G28" s="46">
        <f>'račun prihoda-rashoda'!C39</f>
        <v>3245906.5200000014</v>
      </c>
      <c r="H28" s="46">
        <f>'račun prihoda-rashoda'!D39</f>
        <v>13709094.130000001</v>
      </c>
      <c r="I28" s="46">
        <f>H28/F28*100</f>
        <v>131.02215730986021</v>
      </c>
    </row>
    <row r="29" spans="1:9" x14ac:dyDescent="0.3">
      <c r="F29" s="47"/>
      <c r="G29" s="47"/>
      <c r="H29" s="47"/>
      <c r="I29" s="47"/>
    </row>
    <row r="30" spans="1:9" ht="18.75" customHeight="1" x14ac:dyDescent="0.3">
      <c r="A30" s="43" t="s">
        <v>41</v>
      </c>
      <c r="B30" s="32"/>
      <c r="C30" s="32"/>
      <c r="D30" s="32"/>
      <c r="E30" s="32"/>
      <c r="F30" s="34">
        <f>F9+F20+F28</f>
        <v>172200000</v>
      </c>
      <c r="G30" s="34">
        <f>G9+G20+G28</f>
        <v>38059999.999999993</v>
      </c>
      <c r="H30" s="34">
        <f>H9+H20+H28</f>
        <v>210260000</v>
      </c>
      <c r="I30" s="34">
        <f t="shared" ref="I30:I31" si="3">H30/F30*100</f>
        <v>122.10220673635308</v>
      </c>
    </row>
    <row r="31" spans="1:9" ht="18.75" customHeight="1" x14ac:dyDescent="0.3">
      <c r="A31" s="43" t="s">
        <v>42</v>
      </c>
      <c r="B31" s="32"/>
      <c r="C31" s="32"/>
      <c r="D31" s="32"/>
      <c r="E31" s="32"/>
      <c r="F31" s="34">
        <f>F12+F21</f>
        <v>172200000</v>
      </c>
      <c r="G31" s="34">
        <f>G12+G21</f>
        <v>38060000.000000007</v>
      </c>
      <c r="H31" s="34">
        <f>H12+H21</f>
        <v>210260000</v>
      </c>
      <c r="I31" s="34">
        <f t="shared" si="3"/>
        <v>122.10220673635308</v>
      </c>
    </row>
  </sheetData>
  <mergeCells count="23">
    <mergeCell ref="A26:E26"/>
    <mergeCell ref="A27:E27"/>
    <mergeCell ref="A28:E28"/>
    <mergeCell ref="A30:E30"/>
    <mergeCell ref="A31:E31"/>
    <mergeCell ref="A18:E18"/>
    <mergeCell ref="A19:E19"/>
    <mergeCell ref="A20:E20"/>
    <mergeCell ref="A21:E21"/>
    <mergeCell ref="A22:E22"/>
    <mergeCell ref="A24:I24"/>
    <mergeCell ref="A10:E10"/>
    <mergeCell ref="A11:E11"/>
    <mergeCell ref="A12:E12"/>
    <mergeCell ref="A13:E13"/>
    <mergeCell ref="A14:E14"/>
    <mergeCell ref="A16:I16"/>
    <mergeCell ref="A1:I1"/>
    <mergeCell ref="A3:I3"/>
    <mergeCell ref="A5:I5"/>
    <mergeCell ref="A7:E7"/>
    <mergeCell ref="A8:E8"/>
    <mergeCell ref="A9:E9"/>
  </mergeCells>
  <pageMargins left="0.23622047244094491" right="0.23622047244094491" top="0.39370078740157483" bottom="0.39370078740157483" header="0.31496062992125984" footer="0.31496062992125984"/>
  <pageSetup paperSize="9" scale="81" fitToHeight="0" orientation="portrait" r:id="rId1"/>
  <headerFooter>
    <oddFooter>&amp;L&amp;K00+000&amp;P+1&amp;C&amp;P+1&amp;R&amp;K00+000&amp;P+1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tabSelected="1" topLeftCell="A28" workbookViewId="0">
      <selection activeCell="I9" sqref="I9"/>
    </sheetView>
  </sheetViews>
  <sheetFormatPr defaultRowHeight="13.2" x14ac:dyDescent="0.25"/>
  <cols>
    <col min="1" max="1" width="82.33203125" style="82" customWidth="1"/>
    <col min="2" max="4" width="15.21875" style="20" customWidth="1"/>
    <col min="5" max="5" width="8.77734375" style="20" customWidth="1"/>
    <col min="6" max="16384" width="8.88671875" style="68"/>
  </cols>
  <sheetData>
    <row r="1" spans="1:9" s="3" customFormat="1" ht="36.75" customHeight="1" x14ac:dyDescent="0.3">
      <c r="A1" s="1" t="s">
        <v>45</v>
      </c>
      <c r="B1" s="2"/>
      <c r="C1" s="2"/>
      <c r="D1" s="2"/>
      <c r="E1" s="2"/>
    </row>
    <row r="2" spans="1:9" s="5" customFormat="1" ht="26.4" x14ac:dyDescent="0.25">
      <c r="A2" s="4" t="s">
        <v>0</v>
      </c>
      <c r="B2" s="4" t="s">
        <v>43</v>
      </c>
      <c r="C2" s="4" t="s">
        <v>34</v>
      </c>
      <c r="D2" s="4" t="s">
        <v>44</v>
      </c>
      <c r="E2" s="4" t="s">
        <v>35</v>
      </c>
    </row>
    <row r="3" spans="1:9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</row>
    <row r="4" spans="1:9" s="92" customFormat="1" x14ac:dyDescent="0.25">
      <c r="A4" s="100" t="s">
        <v>1</v>
      </c>
      <c r="B4" s="101"/>
      <c r="C4" s="101"/>
      <c r="D4" s="101"/>
      <c r="E4" s="102"/>
    </row>
    <row r="5" spans="1:9" s="93" customFormat="1" x14ac:dyDescent="0.25">
      <c r="A5" s="71" t="s">
        <v>2</v>
      </c>
      <c r="B5" s="72">
        <v>145576755.03</v>
      </c>
      <c r="C5" s="72">
        <v>34772233.579999998</v>
      </c>
      <c r="D5" s="72">
        <v>180348988.61000001</v>
      </c>
      <c r="E5" s="72">
        <f>IFERROR(D5/B5*100,0)</f>
        <v>123.8858419208714</v>
      </c>
    </row>
    <row r="6" spans="1:9" s="5" customFormat="1" x14ac:dyDescent="0.25">
      <c r="A6" s="7" t="s">
        <v>3</v>
      </c>
      <c r="B6" s="8">
        <v>17540000</v>
      </c>
      <c r="C6" s="8">
        <v>2650000</v>
      </c>
      <c r="D6" s="8">
        <v>20190000</v>
      </c>
      <c r="E6" s="8">
        <f t="shared" ref="E6:E29" si="0">IFERROR(D6/B6*100,0)</f>
        <v>115.10832383124287</v>
      </c>
    </row>
    <row r="7" spans="1:9" s="5" customFormat="1" x14ac:dyDescent="0.25">
      <c r="A7" s="7" t="s">
        <v>4</v>
      </c>
      <c r="B7" s="8">
        <v>82129053.340000004</v>
      </c>
      <c r="C7" s="8">
        <v>29485377.760000002</v>
      </c>
      <c r="D7" s="8">
        <v>111614431.09999999</v>
      </c>
      <c r="E7" s="8">
        <f t="shared" si="0"/>
        <v>135.90127556680295</v>
      </c>
    </row>
    <row r="8" spans="1:9" s="5" customFormat="1" x14ac:dyDescent="0.25">
      <c r="A8" s="7" t="s">
        <v>5</v>
      </c>
      <c r="B8" s="8">
        <v>245231</v>
      </c>
      <c r="C8" s="8">
        <v>121376.14</v>
      </c>
      <c r="D8" s="8">
        <v>366607.14</v>
      </c>
      <c r="E8" s="8">
        <f t="shared" si="0"/>
        <v>149.49461528110231</v>
      </c>
    </row>
    <row r="9" spans="1:9" s="5" customFormat="1" x14ac:dyDescent="0.25">
      <c r="A9" s="7" t="s">
        <v>6</v>
      </c>
      <c r="B9" s="8">
        <v>8281435.0300000003</v>
      </c>
      <c r="C9" s="8">
        <v>1121517.82</v>
      </c>
      <c r="D9" s="8">
        <v>9402952.8499999996</v>
      </c>
      <c r="E9" s="8">
        <f t="shared" si="0"/>
        <v>113.54255410973137</v>
      </c>
      <c r="F9" s="9"/>
      <c r="G9" s="9"/>
      <c r="H9" s="9"/>
      <c r="I9" s="9"/>
    </row>
    <row r="10" spans="1:9" s="5" customFormat="1" ht="26.4" x14ac:dyDescent="0.25">
      <c r="A10" s="7" t="s">
        <v>7</v>
      </c>
      <c r="B10" s="8">
        <v>4002388.66</v>
      </c>
      <c r="C10" s="8">
        <v>161744.82</v>
      </c>
      <c r="D10" s="8">
        <v>4164133.48</v>
      </c>
      <c r="E10" s="8">
        <f t="shared" si="0"/>
        <v>104.041207232483</v>
      </c>
      <c r="F10" s="9"/>
      <c r="G10" s="9"/>
      <c r="H10" s="9"/>
      <c r="I10" s="9"/>
    </row>
    <row r="11" spans="1:9" s="5" customFormat="1" x14ac:dyDescent="0.25">
      <c r="A11" s="7" t="s">
        <v>8</v>
      </c>
      <c r="B11" s="8">
        <v>33336032</v>
      </c>
      <c r="C11" s="8">
        <v>1207217.04</v>
      </c>
      <c r="D11" s="8">
        <v>34543249.039999999</v>
      </c>
      <c r="E11" s="8">
        <f t="shared" si="0"/>
        <v>103.62135793486158</v>
      </c>
      <c r="F11" s="9"/>
      <c r="G11" s="9"/>
      <c r="H11" s="9"/>
      <c r="I11" s="9"/>
    </row>
    <row r="12" spans="1:9" s="5" customFormat="1" x14ac:dyDescent="0.25">
      <c r="A12" s="7" t="s">
        <v>9</v>
      </c>
      <c r="B12" s="8">
        <v>42615</v>
      </c>
      <c r="C12" s="8">
        <v>25000</v>
      </c>
      <c r="D12" s="8">
        <v>67615</v>
      </c>
      <c r="E12" s="8">
        <f t="shared" si="0"/>
        <v>158.66478939340607</v>
      </c>
      <c r="F12" s="9"/>
      <c r="G12" s="9"/>
      <c r="H12" s="9"/>
      <c r="I12" s="9"/>
    </row>
    <row r="13" spans="1:9" s="93" customFormat="1" x14ac:dyDescent="0.25">
      <c r="A13" s="71" t="s">
        <v>10</v>
      </c>
      <c r="B13" s="72">
        <v>210057.36</v>
      </c>
      <c r="C13" s="72">
        <v>41859.9</v>
      </c>
      <c r="D13" s="72">
        <v>251917.26</v>
      </c>
      <c r="E13" s="72">
        <f t="shared" si="0"/>
        <v>119.92784256643043</v>
      </c>
    </row>
    <row r="14" spans="1:9" s="5" customFormat="1" x14ac:dyDescent="0.25">
      <c r="A14" s="7" t="s">
        <v>11</v>
      </c>
      <c r="B14" s="8">
        <v>7169</v>
      </c>
      <c r="C14" s="8">
        <v>18173.14</v>
      </c>
      <c r="D14" s="8">
        <v>25342.14</v>
      </c>
      <c r="E14" s="8">
        <f t="shared" si="0"/>
        <v>353.496164039615</v>
      </c>
      <c r="F14" s="9"/>
      <c r="G14" s="9"/>
      <c r="H14" s="9"/>
      <c r="I14" s="9"/>
    </row>
    <row r="15" spans="1:9" s="5" customFormat="1" x14ac:dyDescent="0.25">
      <c r="A15" s="7" t="s">
        <v>12</v>
      </c>
      <c r="B15" s="8">
        <v>202888.36</v>
      </c>
      <c r="C15" s="8">
        <v>23686.76</v>
      </c>
      <c r="D15" s="8">
        <v>226575.12</v>
      </c>
      <c r="E15" s="8">
        <f t="shared" si="0"/>
        <v>111.67477523106797</v>
      </c>
      <c r="F15" s="9"/>
      <c r="G15" s="9"/>
      <c r="H15" s="9"/>
      <c r="I15" s="9"/>
    </row>
    <row r="16" spans="1:9" s="92" customFormat="1" x14ac:dyDescent="0.25">
      <c r="A16" s="12" t="s">
        <v>13</v>
      </c>
      <c r="B16" s="60">
        <v>145786812.38999999</v>
      </c>
      <c r="C16" s="60">
        <v>34814093.479999997</v>
      </c>
      <c r="D16" s="60">
        <v>180600905.87</v>
      </c>
      <c r="E16" s="60">
        <f t="shared" si="0"/>
        <v>123.88013902579027</v>
      </c>
    </row>
    <row r="17" spans="1:9" s="93" customFormat="1" x14ac:dyDescent="0.25">
      <c r="A17" s="71" t="s">
        <v>14</v>
      </c>
      <c r="B17" s="72">
        <v>134590541.31</v>
      </c>
      <c r="C17" s="72">
        <v>10130648.25</v>
      </c>
      <c r="D17" s="72">
        <v>144721189.56</v>
      </c>
      <c r="E17" s="72">
        <f t="shared" si="0"/>
        <v>107.52701352665359</v>
      </c>
    </row>
    <row r="18" spans="1:9" s="5" customFormat="1" x14ac:dyDescent="0.25">
      <c r="A18" s="7" t="s">
        <v>15</v>
      </c>
      <c r="B18" s="8">
        <v>89457894.480000004</v>
      </c>
      <c r="C18" s="8">
        <v>6255502.9900000002</v>
      </c>
      <c r="D18" s="8">
        <v>95713397.469999999</v>
      </c>
      <c r="E18" s="8">
        <f t="shared" si="0"/>
        <v>106.99267854040374</v>
      </c>
      <c r="F18" s="9"/>
      <c r="G18" s="9"/>
      <c r="H18" s="9"/>
      <c r="I18" s="9"/>
    </row>
    <row r="19" spans="1:9" s="5" customFormat="1" x14ac:dyDescent="0.25">
      <c r="A19" s="7" t="s">
        <v>16</v>
      </c>
      <c r="B19" s="8">
        <v>31592809.25</v>
      </c>
      <c r="C19" s="8">
        <v>2208120.61</v>
      </c>
      <c r="D19" s="8">
        <v>33800929.859999999</v>
      </c>
      <c r="E19" s="8">
        <f t="shared" si="0"/>
        <v>106.98931390534699</v>
      </c>
      <c r="F19" s="9"/>
      <c r="G19" s="9"/>
      <c r="H19" s="9"/>
      <c r="I19" s="9"/>
    </row>
    <row r="20" spans="1:9" s="5" customFormat="1" x14ac:dyDescent="0.25">
      <c r="A20" s="7" t="s">
        <v>17</v>
      </c>
      <c r="B20" s="8">
        <v>217689</v>
      </c>
      <c r="C20" s="8">
        <v>131320.23000000001</v>
      </c>
      <c r="D20" s="8">
        <v>349009.23</v>
      </c>
      <c r="E20" s="8">
        <f t="shared" si="0"/>
        <v>160.3246971597095</v>
      </c>
      <c r="F20" s="9"/>
      <c r="G20" s="9"/>
      <c r="H20" s="9"/>
      <c r="I20" s="9"/>
    </row>
    <row r="21" spans="1:9" s="5" customFormat="1" x14ac:dyDescent="0.25">
      <c r="A21" s="7" t="s">
        <v>18</v>
      </c>
      <c r="B21" s="8">
        <v>801600</v>
      </c>
      <c r="C21" s="8">
        <v>73120</v>
      </c>
      <c r="D21" s="8">
        <v>874720</v>
      </c>
      <c r="E21" s="8">
        <f t="shared" si="0"/>
        <v>109.12175648702596</v>
      </c>
      <c r="F21" s="9"/>
      <c r="G21" s="9"/>
      <c r="H21" s="9"/>
      <c r="I21" s="9"/>
    </row>
    <row r="22" spans="1:9" s="5" customFormat="1" x14ac:dyDescent="0.25">
      <c r="A22" s="7" t="s">
        <v>19</v>
      </c>
      <c r="B22" s="8">
        <v>8860236.0800000001</v>
      </c>
      <c r="C22" s="8">
        <v>811761.92</v>
      </c>
      <c r="D22" s="8">
        <v>9671998</v>
      </c>
      <c r="E22" s="8">
        <f t="shared" si="0"/>
        <v>109.16185429677626</v>
      </c>
      <c r="F22" s="9"/>
      <c r="G22" s="9"/>
      <c r="H22" s="9"/>
      <c r="I22" s="9"/>
    </row>
    <row r="23" spans="1:9" s="5" customFormat="1" x14ac:dyDescent="0.25">
      <c r="A23" s="7" t="s">
        <v>20</v>
      </c>
      <c r="B23" s="8">
        <v>1583549</v>
      </c>
      <c r="C23" s="8">
        <v>122510</v>
      </c>
      <c r="D23" s="8">
        <v>1706059</v>
      </c>
      <c r="E23" s="8">
        <f t="shared" si="0"/>
        <v>107.73641990238383</v>
      </c>
      <c r="F23" s="9"/>
      <c r="G23" s="9"/>
      <c r="H23" s="9"/>
      <c r="I23" s="9"/>
    </row>
    <row r="24" spans="1:9" s="5" customFormat="1" x14ac:dyDescent="0.25">
      <c r="A24" s="7" t="s">
        <v>21</v>
      </c>
      <c r="B24" s="8">
        <v>2076763.5</v>
      </c>
      <c r="C24" s="8">
        <v>528312.5</v>
      </c>
      <c r="D24" s="8">
        <v>2605076</v>
      </c>
      <c r="E24" s="8">
        <f t="shared" si="0"/>
        <v>125.4392230988266</v>
      </c>
      <c r="F24" s="9"/>
      <c r="G24" s="9"/>
      <c r="H24" s="9"/>
      <c r="I24" s="9"/>
    </row>
    <row r="25" spans="1:9" s="93" customFormat="1" x14ac:dyDescent="0.25">
      <c r="A25" s="71" t="s">
        <v>22</v>
      </c>
      <c r="B25" s="72">
        <v>36467226.689999998</v>
      </c>
      <c r="C25" s="72">
        <v>23929351.960000001</v>
      </c>
      <c r="D25" s="72">
        <v>60396578.649999999</v>
      </c>
      <c r="E25" s="72">
        <f t="shared" si="0"/>
        <v>165.61878742087586</v>
      </c>
    </row>
    <row r="26" spans="1:9" s="5" customFormat="1" x14ac:dyDescent="0.25">
      <c r="A26" s="7" t="s">
        <v>23</v>
      </c>
      <c r="B26" s="8">
        <v>63046</v>
      </c>
      <c r="C26" s="8">
        <v>24000</v>
      </c>
      <c r="D26" s="8">
        <v>87046</v>
      </c>
      <c r="E26" s="8">
        <f t="shared" si="0"/>
        <v>138.06744281952859</v>
      </c>
      <c r="F26" s="9"/>
      <c r="G26" s="9"/>
      <c r="H26" s="9"/>
      <c r="I26" s="9"/>
    </row>
    <row r="27" spans="1:9" s="5" customFormat="1" x14ac:dyDescent="0.25">
      <c r="A27" s="7" t="s">
        <v>24</v>
      </c>
      <c r="B27" s="8">
        <v>19518652.039999999</v>
      </c>
      <c r="C27" s="8">
        <v>15331700.27</v>
      </c>
      <c r="D27" s="8">
        <v>34850352.310000002</v>
      </c>
      <c r="E27" s="8">
        <f t="shared" si="0"/>
        <v>178.54897069008874</v>
      </c>
      <c r="F27" s="9"/>
      <c r="G27" s="9"/>
      <c r="H27" s="9"/>
      <c r="I27" s="9"/>
    </row>
    <row r="28" spans="1:9" s="5" customFormat="1" x14ac:dyDescent="0.25">
      <c r="A28" s="7" t="s">
        <v>25</v>
      </c>
      <c r="B28" s="8">
        <v>16885528.649999999</v>
      </c>
      <c r="C28" s="8">
        <v>8573651.6899999995</v>
      </c>
      <c r="D28" s="8">
        <v>25459180.34</v>
      </c>
      <c r="E28" s="8">
        <f t="shared" si="0"/>
        <v>150.7751452010358</v>
      </c>
      <c r="F28" s="9"/>
      <c r="G28" s="9"/>
      <c r="H28" s="9"/>
      <c r="I28" s="9"/>
    </row>
    <row r="29" spans="1:9" s="92" customFormat="1" x14ac:dyDescent="0.25">
      <c r="A29" s="12" t="s">
        <v>26</v>
      </c>
      <c r="B29" s="60">
        <v>171057768</v>
      </c>
      <c r="C29" s="60">
        <v>34060000.210000001</v>
      </c>
      <c r="D29" s="60">
        <v>205117768.21000001</v>
      </c>
      <c r="E29" s="60">
        <f t="shared" si="0"/>
        <v>119.91140221705687</v>
      </c>
    </row>
    <row r="30" spans="1:9" s="92" customFormat="1" x14ac:dyDescent="0.25">
      <c r="A30" s="70" t="s">
        <v>27</v>
      </c>
      <c r="B30" s="70"/>
      <c r="C30" s="70"/>
      <c r="D30" s="70"/>
      <c r="E30" s="70"/>
    </row>
    <row r="31" spans="1:9" s="93" customFormat="1" x14ac:dyDescent="0.25">
      <c r="A31" s="71" t="s">
        <v>28</v>
      </c>
      <c r="B31" s="72">
        <v>15950000</v>
      </c>
      <c r="C31" s="97">
        <f t="shared" ref="C31:C33" si="1">D31-B31</f>
        <v>0</v>
      </c>
      <c r="D31" s="72">
        <v>15950000</v>
      </c>
      <c r="E31" s="72">
        <f t="shared" ref="E31:E40" si="2">IFERROR(D31/B31*100,0)</f>
        <v>100</v>
      </c>
    </row>
    <row r="32" spans="1:9" s="5" customFormat="1" x14ac:dyDescent="0.25">
      <c r="A32" s="7" t="s">
        <v>29</v>
      </c>
      <c r="B32" s="8">
        <v>15950000</v>
      </c>
      <c r="C32" s="89">
        <f t="shared" si="1"/>
        <v>0</v>
      </c>
      <c r="D32" s="8">
        <v>15950000</v>
      </c>
      <c r="E32" s="8">
        <f t="shared" si="2"/>
        <v>100</v>
      </c>
      <c r="F32" s="9"/>
      <c r="G32" s="9"/>
      <c r="H32" s="9"/>
      <c r="I32" s="9"/>
    </row>
    <row r="33" spans="1:9" s="92" customFormat="1" x14ac:dyDescent="0.25">
      <c r="A33" s="12" t="s">
        <v>30</v>
      </c>
      <c r="B33" s="60">
        <v>15950000</v>
      </c>
      <c r="C33" s="98">
        <f t="shared" si="1"/>
        <v>0</v>
      </c>
      <c r="D33" s="60">
        <v>15950000</v>
      </c>
      <c r="E33" s="60">
        <f t="shared" si="2"/>
        <v>100</v>
      </c>
    </row>
    <row r="34" spans="1:9" s="93" customFormat="1" x14ac:dyDescent="0.25">
      <c r="A34" s="71" t="s">
        <v>31</v>
      </c>
      <c r="B34" s="72">
        <v>1142232</v>
      </c>
      <c r="C34" s="72">
        <f t="shared" ref="C34:C39" si="3">D34-B34</f>
        <v>3999999.79</v>
      </c>
      <c r="D34" s="72">
        <v>5142231.79</v>
      </c>
      <c r="E34" s="72">
        <f t="shared" si="2"/>
        <v>450.19153639540832</v>
      </c>
    </row>
    <row r="35" spans="1:9" s="5" customFormat="1" x14ac:dyDescent="0.25">
      <c r="A35" s="7" t="s">
        <v>32</v>
      </c>
      <c r="B35" s="8">
        <v>1142232</v>
      </c>
      <c r="C35" s="8">
        <f t="shared" si="3"/>
        <v>3999999.79</v>
      </c>
      <c r="D35" s="8">
        <v>5142231.79</v>
      </c>
      <c r="E35" s="8">
        <f t="shared" si="2"/>
        <v>450.19153639540832</v>
      </c>
      <c r="F35" s="9"/>
      <c r="G35" s="9"/>
      <c r="H35" s="9"/>
      <c r="I35" s="9"/>
    </row>
    <row r="36" spans="1:9" s="92" customFormat="1" x14ac:dyDescent="0.25">
      <c r="A36" s="12" t="s">
        <v>33</v>
      </c>
      <c r="B36" s="60">
        <v>1142232</v>
      </c>
      <c r="C36" s="60">
        <f t="shared" si="3"/>
        <v>3999999.79</v>
      </c>
      <c r="D36" s="60">
        <v>5142231.79</v>
      </c>
      <c r="E36" s="60">
        <f t="shared" si="2"/>
        <v>450.19153639540832</v>
      </c>
    </row>
    <row r="37" spans="1:9" x14ac:dyDescent="0.25">
      <c r="A37" s="10" t="s">
        <v>36</v>
      </c>
      <c r="B37" s="11">
        <f>B31-B34</f>
        <v>14807768</v>
      </c>
      <c r="C37" s="11">
        <f>D37-B37</f>
        <v>-3999999.7899999991</v>
      </c>
      <c r="D37" s="11">
        <f>D31-D34</f>
        <v>10807768.210000001</v>
      </c>
      <c r="E37" s="11">
        <f t="shared" si="2"/>
        <v>72.987152486451706</v>
      </c>
    </row>
    <row r="38" spans="1:9" x14ac:dyDescent="0.25">
      <c r="A38" s="12" t="s">
        <v>37</v>
      </c>
      <c r="B38" s="13">
        <f>B39</f>
        <v>10463187.609999999</v>
      </c>
      <c r="C38" s="13">
        <f t="shared" si="3"/>
        <v>3245906.5200000014</v>
      </c>
      <c r="D38" s="13">
        <f>D39</f>
        <v>13709094.130000001</v>
      </c>
      <c r="E38" s="13">
        <f t="shared" si="2"/>
        <v>131.02215730986021</v>
      </c>
    </row>
    <row r="39" spans="1:9" x14ac:dyDescent="0.25">
      <c r="A39" s="14" t="s">
        <v>38</v>
      </c>
      <c r="B39" s="15">
        <f>B40</f>
        <v>10463187.609999999</v>
      </c>
      <c r="C39" s="15">
        <f t="shared" si="3"/>
        <v>3245906.5200000014</v>
      </c>
      <c r="D39" s="15">
        <f>D40</f>
        <v>13709094.130000001</v>
      </c>
      <c r="E39" s="15">
        <f t="shared" si="2"/>
        <v>131.02215730986021</v>
      </c>
    </row>
    <row r="40" spans="1:9" x14ac:dyDescent="0.25">
      <c r="A40" s="16" t="s">
        <v>39</v>
      </c>
      <c r="B40" s="17">
        <v>10463187.609999999</v>
      </c>
      <c r="C40" s="17">
        <f>D40-B40</f>
        <v>3245906.5200000014</v>
      </c>
      <c r="D40" s="17">
        <v>13709094.130000001</v>
      </c>
      <c r="E40" s="17">
        <f t="shared" si="2"/>
        <v>131.02215730986021</v>
      </c>
    </row>
    <row r="41" spans="1:9" x14ac:dyDescent="0.25">
      <c r="A41" s="99" t="s">
        <v>40</v>
      </c>
      <c r="B41" s="99"/>
      <c r="C41" s="99"/>
      <c r="D41" s="99"/>
      <c r="E41" s="99"/>
    </row>
    <row r="42" spans="1:9" x14ac:dyDescent="0.25">
      <c r="A42" s="12" t="s">
        <v>41</v>
      </c>
      <c r="B42" s="13">
        <f>B16+B31+B38</f>
        <v>172200000</v>
      </c>
      <c r="C42" s="13">
        <f>C16+C31+C38</f>
        <v>38060000</v>
      </c>
      <c r="D42" s="13">
        <f>D16+D31+D38</f>
        <v>210260000</v>
      </c>
      <c r="E42" s="13">
        <f t="shared" ref="E42:E43" si="4">IFERROR(D42/B42*100,0)</f>
        <v>122.10220673635308</v>
      </c>
    </row>
    <row r="43" spans="1:9" x14ac:dyDescent="0.25">
      <c r="A43" s="12" t="s">
        <v>42</v>
      </c>
      <c r="B43" s="13">
        <f>B29+B36</f>
        <v>172200000</v>
      </c>
      <c r="C43" s="13">
        <f>C29+C36</f>
        <v>38060000</v>
      </c>
      <c r="D43" s="13">
        <f>D29+D36</f>
        <v>210260000</v>
      </c>
      <c r="E43" s="13">
        <f t="shared" si="4"/>
        <v>122.10220673635308</v>
      </c>
    </row>
  </sheetData>
  <mergeCells count="4">
    <mergeCell ref="A1:E1"/>
    <mergeCell ref="A30:E30"/>
    <mergeCell ref="A41:E41"/>
    <mergeCell ref="A4:E4"/>
  </mergeCells>
  <pageMargins left="0.23622047244094491" right="0.23622047244094491" top="0.39370078740157483" bottom="0.39370078740157483" header="0.31496062992125984" footer="0.31496062992125984"/>
  <pageSetup paperSize="9" scale="72" fitToHeight="0" orientation="portrait" r:id="rId1"/>
  <headerFooter>
    <oddFooter>&amp;L&amp;K00+000&amp;P+1&amp;C&amp;P+1&amp;R&amp;K00+000&amp;P+1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tabSelected="1" workbookViewId="0">
      <selection activeCell="I9" sqref="I9"/>
    </sheetView>
  </sheetViews>
  <sheetFormatPr defaultColWidth="9.109375" defaultRowHeight="13.2" x14ac:dyDescent="0.25"/>
  <cols>
    <col min="1" max="1" width="77.44140625" style="3" customWidth="1"/>
    <col min="2" max="4" width="15.88671875" style="56" customWidth="1"/>
    <col min="5" max="5" width="9.6640625" style="56" customWidth="1"/>
    <col min="6" max="16384" width="9.109375" style="49"/>
  </cols>
  <sheetData>
    <row r="1" spans="1:7" s="48" customFormat="1" ht="35.25" customHeight="1" x14ac:dyDescent="0.3">
      <c r="A1" s="1" t="s">
        <v>45</v>
      </c>
      <c r="B1" s="2"/>
      <c r="C1" s="2"/>
      <c r="D1" s="2"/>
      <c r="E1" s="2"/>
    </row>
    <row r="2" spans="1:7" s="48" customFormat="1" x14ac:dyDescent="0.3">
      <c r="A2" s="1" t="s">
        <v>79</v>
      </c>
      <c r="B2" s="1"/>
      <c r="C2" s="1"/>
      <c r="D2" s="1"/>
      <c r="E2" s="1"/>
    </row>
    <row r="3" spans="1:7" ht="26.4" x14ac:dyDescent="0.25">
      <c r="A3" s="4" t="s">
        <v>0</v>
      </c>
      <c r="B3" s="4" t="s">
        <v>43</v>
      </c>
      <c r="C3" s="4" t="s">
        <v>34</v>
      </c>
      <c r="D3" s="4" t="s">
        <v>44</v>
      </c>
      <c r="E3" s="4" t="s">
        <v>35</v>
      </c>
    </row>
    <row r="4" spans="1:7" x14ac:dyDescent="0.25">
      <c r="A4" s="6">
        <v>1</v>
      </c>
      <c r="B4" s="6">
        <v>2</v>
      </c>
      <c r="C4" s="6">
        <v>3</v>
      </c>
      <c r="D4" s="6">
        <v>4</v>
      </c>
      <c r="E4" s="6">
        <v>5</v>
      </c>
    </row>
    <row r="5" spans="1:7" s="53" customFormat="1" x14ac:dyDescent="0.25">
      <c r="A5" s="50" t="s">
        <v>80</v>
      </c>
      <c r="B5" s="51">
        <v>172200000</v>
      </c>
      <c r="C5" s="52">
        <v>38060000</v>
      </c>
      <c r="D5" s="52">
        <v>210260000</v>
      </c>
      <c r="E5" s="52">
        <f>IFERROR(D5/B5*100,0)</f>
        <v>122.10220673635308</v>
      </c>
    </row>
    <row r="6" spans="1:7" s="53" customFormat="1" x14ac:dyDescent="0.25">
      <c r="A6" s="18" t="s">
        <v>81</v>
      </c>
      <c r="B6" s="54">
        <v>25254171.030000001</v>
      </c>
      <c r="C6" s="54">
        <v>2757109.04</v>
      </c>
      <c r="D6" s="54">
        <v>28011280.07</v>
      </c>
      <c r="E6" s="54">
        <f>IFERROR(D6/B6*100,0)</f>
        <v>110.91744027837922</v>
      </c>
    </row>
    <row r="7" spans="1:7" s="53" customFormat="1" x14ac:dyDescent="0.25">
      <c r="A7" s="18" t="s">
        <v>82</v>
      </c>
      <c r="B7" s="54">
        <v>3770000</v>
      </c>
      <c r="C7" s="54">
        <v>2078025.1</v>
      </c>
      <c r="D7" s="54">
        <v>5848025.0999999996</v>
      </c>
      <c r="E7" s="54">
        <f>IFERROR(D7/B7*100,0)</f>
        <v>155.12002917771883</v>
      </c>
    </row>
    <row r="8" spans="1:7" s="53" customFormat="1" x14ac:dyDescent="0.25">
      <c r="A8" s="18" t="s">
        <v>83</v>
      </c>
      <c r="B8" s="54">
        <v>4002178.54</v>
      </c>
      <c r="C8" s="54">
        <v>786804.48</v>
      </c>
      <c r="D8" s="54">
        <v>4788983.0199999996</v>
      </c>
      <c r="E8" s="54">
        <f>IFERROR(D8/B8*100,0)</f>
        <v>119.6594048000667</v>
      </c>
    </row>
    <row r="9" spans="1:7" s="53" customFormat="1" x14ac:dyDescent="0.25">
      <c r="A9" s="18" t="s">
        <v>84</v>
      </c>
      <c r="B9" s="54">
        <v>2540550</v>
      </c>
      <c r="C9" s="54">
        <v>240193.13</v>
      </c>
      <c r="D9" s="54">
        <v>2780743.13</v>
      </c>
      <c r="E9" s="54">
        <f>IFERROR(D9/B9*100,0)</f>
        <v>109.45437523370923</v>
      </c>
      <c r="F9" s="55"/>
      <c r="G9" s="55"/>
    </row>
    <row r="10" spans="1:7" s="53" customFormat="1" x14ac:dyDescent="0.25">
      <c r="A10" s="18" t="s">
        <v>66</v>
      </c>
      <c r="B10" s="54">
        <v>12887656</v>
      </c>
      <c r="C10" s="54">
        <v>2669961.2999999998</v>
      </c>
      <c r="D10" s="54">
        <v>15557617.300000001</v>
      </c>
      <c r="E10" s="54">
        <f>IFERROR(D10/B10*100,0)</f>
        <v>120.71719868997124</v>
      </c>
      <c r="F10" s="55"/>
      <c r="G10" s="55"/>
    </row>
    <row r="11" spans="1:7" s="53" customFormat="1" x14ac:dyDescent="0.25">
      <c r="A11" s="18" t="s">
        <v>67</v>
      </c>
      <c r="B11" s="54">
        <v>1645762.82</v>
      </c>
      <c r="C11" s="54">
        <v>21656.240000000002</v>
      </c>
      <c r="D11" s="54">
        <v>1667419.06</v>
      </c>
      <c r="E11" s="54">
        <f>IFERROR(D11/B11*100,0)</f>
        <v>101.31587855411632</v>
      </c>
      <c r="F11" s="55"/>
      <c r="G11" s="55"/>
    </row>
    <row r="12" spans="1:7" s="53" customFormat="1" x14ac:dyDescent="0.25">
      <c r="A12" s="18" t="s">
        <v>85</v>
      </c>
      <c r="B12" s="54">
        <v>11000</v>
      </c>
      <c r="C12" s="54">
        <v>36342.959999999999</v>
      </c>
      <c r="D12" s="54">
        <v>47342.96</v>
      </c>
      <c r="E12" s="54">
        <f>IFERROR(D12/B12*100,0)</f>
        <v>430.39054545454542</v>
      </c>
      <c r="F12" s="55"/>
      <c r="G12" s="55"/>
    </row>
    <row r="13" spans="1:7" s="53" customFormat="1" x14ac:dyDescent="0.25">
      <c r="A13" s="18" t="s">
        <v>86</v>
      </c>
      <c r="B13" s="54">
        <v>15992232</v>
      </c>
      <c r="C13" s="54">
        <v>-0.21</v>
      </c>
      <c r="D13" s="54">
        <v>15992231.789999999</v>
      </c>
      <c r="E13" s="54">
        <f>IFERROR(D13/B13*100,0)</f>
        <v>99.999998686862469</v>
      </c>
      <c r="F13" s="55"/>
      <c r="G13" s="55"/>
    </row>
    <row r="14" spans="1:7" s="53" customFormat="1" x14ac:dyDescent="0.25">
      <c r="A14" s="18" t="s">
        <v>87</v>
      </c>
      <c r="B14" s="54">
        <v>8230</v>
      </c>
      <c r="C14" s="54">
        <v>5679.52</v>
      </c>
      <c r="D14" s="54">
        <v>13909.52</v>
      </c>
      <c r="E14" s="54">
        <f>IFERROR(D14/B14*100,0)</f>
        <v>169.00996354799514</v>
      </c>
      <c r="F14" s="55"/>
      <c r="G14" s="55"/>
    </row>
    <row r="15" spans="1:7" s="53" customFormat="1" x14ac:dyDescent="0.25">
      <c r="A15" s="18" t="s">
        <v>68</v>
      </c>
      <c r="B15" s="54">
        <v>2794314</v>
      </c>
      <c r="C15" s="54">
        <v>732829.11</v>
      </c>
      <c r="D15" s="54">
        <v>3527143.11</v>
      </c>
      <c r="E15" s="54">
        <f>IFERROR(D15/B15*100,0)</f>
        <v>126.22572516903969</v>
      </c>
    </row>
    <row r="16" spans="1:7" s="53" customFormat="1" x14ac:dyDescent="0.25">
      <c r="A16" s="18" t="s">
        <v>69</v>
      </c>
      <c r="B16" s="54">
        <v>34430032</v>
      </c>
      <c r="C16" s="54">
        <v>1401983.15</v>
      </c>
      <c r="D16" s="54">
        <v>35832015.149999999</v>
      </c>
      <c r="E16" s="54">
        <f>IFERROR(D16/B16*100,0)</f>
        <v>104.07197748175196</v>
      </c>
    </row>
    <row r="17" spans="1:7" s="53" customFormat="1" x14ac:dyDescent="0.25">
      <c r="A17" s="18" t="s">
        <v>70</v>
      </c>
      <c r="B17" s="54">
        <v>533269</v>
      </c>
      <c r="C17" s="54">
        <v>21209.14</v>
      </c>
      <c r="D17" s="54">
        <v>554478.14</v>
      </c>
      <c r="E17" s="54">
        <f>IFERROR(D17/B17*100,0)</f>
        <v>103.97719349896582</v>
      </c>
    </row>
    <row r="18" spans="1:7" s="53" customFormat="1" x14ac:dyDescent="0.25">
      <c r="A18" s="18" t="s">
        <v>71</v>
      </c>
      <c r="B18" s="54">
        <v>5672365.3799999999</v>
      </c>
      <c r="C18" s="54">
        <v>1082609.99</v>
      </c>
      <c r="D18" s="54">
        <v>6754975.3700000001</v>
      </c>
      <c r="E18" s="54">
        <f>IFERROR(D18/B18*100,0)</f>
        <v>119.08568855273565</v>
      </c>
    </row>
    <row r="19" spans="1:7" s="53" customFormat="1" x14ac:dyDescent="0.25">
      <c r="A19" s="18" t="s">
        <v>72</v>
      </c>
      <c r="B19" s="54">
        <v>241550</v>
      </c>
      <c r="C19" s="54">
        <v>-44337</v>
      </c>
      <c r="D19" s="54">
        <v>197213</v>
      </c>
      <c r="E19" s="54">
        <f>IFERROR(D19/B19*100,0)</f>
        <v>81.644794038501345</v>
      </c>
      <c r="F19" s="55"/>
      <c r="G19" s="55"/>
    </row>
    <row r="20" spans="1:7" s="53" customFormat="1" x14ac:dyDescent="0.25">
      <c r="A20" s="18" t="s">
        <v>73</v>
      </c>
      <c r="B20" s="54">
        <v>113947</v>
      </c>
      <c r="C20" s="54">
        <v>702260</v>
      </c>
      <c r="D20" s="54">
        <v>816207</v>
      </c>
      <c r="E20" s="54">
        <f>IFERROR(D20/B20*100,0)</f>
        <v>716.30407119099232</v>
      </c>
      <c r="F20" s="55"/>
      <c r="G20" s="55"/>
    </row>
    <row r="21" spans="1:7" s="53" customFormat="1" x14ac:dyDescent="0.25">
      <c r="A21" s="18" t="s">
        <v>74</v>
      </c>
      <c r="B21" s="54">
        <v>46520735.270000003</v>
      </c>
      <c r="C21" s="54">
        <v>3239122.73</v>
      </c>
      <c r="D21" s="54">
        <v>49759858</v>
      </c>
      <c r="E21" s="54">
        <f>IFERROR(D21/B21*100,0)</f>
        <v>106.96275050512544</v>
      </c>
      <c r="F21" s="55"/>
      <c r="G21" s="55"/>
    </row>
    <row r="22" spans="1:7" s="53" customFormat="1" x14ac:dyDescent="0.25">
      <c r="A22" s="18" t="s">
        <v>75</v>
      </c>
      <c r="B22" s="54">
        <v>982545</v>
      </c>
      <c r="C22" s="54">
        <v>37243</v>
      </c>
      <c r="D22" s="54">
        <v>1019788</v>
      </c>
      <c r="E22" s="54">
        <f>IFERROR(D22/B22*100,0)</f>
        <v>103.79046252334498</v>
      </c>
    </row>
    <row r="23" spans="1:7" s="53" customFormat="1" x14ac:dyDescent="0.25">
      <c r="A23" s="18" t="s">
        <v>76</v>
      </c>
      <c r="B23" s="54">
        <v>5308012.3499999996</v>
      </c>
      <c r="C23" s="54">
        <v>4057368.14</v>
      </c>
      <c r="D23" s="54">
        <v>9365380.4900000002</v>
      </c>
      <c r="E23" s="54">
        <f>IFERROR(D23/B23*100,0)</f>
        <v>176.43855877614908</v>
      </c>
    </row>
    <row r="24" spans="1:7" s="53" customFormat="1" x14ac:dyDescent="0.25">
      <c r="A24" s="18" t="s">
        <v>77</v>
      </c>
      <c r="B24" s="54">
        <v>512846</v>
      </c>
      <c r="C24" s="54">
        <v>41142</v>
      </c>
      <c r="D24" s="54">
        <v>553988</v>
      </c>
      <c r="E24" s="54">
        <f>IFERROR(D24/B24*100,0)</f>
        <v>108.02229129212277</v>
      </c>
    </row>
    <row r="25" spans="1:7" s="53" customFormat="1" x14ac:dyDescent="0.25">
      <c r="A25" s="18" t="s">
        <v>78</v>
      </c>
      <c r="B25" s="54">
        <v>8320000</v>
      </c>
      <c r="C25" s="54">
        <v>17921200</v>
      </c>
      <c r="D25" s="54">
        <v>26241200</v>
      </c>
      <c r="E25" s="54">
        <f>IFERROR(D25/B25*100,0)</f>
        <v>315.39903846153845</v>
      </c>
    </row>
    <row r="26" spans="1:7" s="53" customFormat="1" x14ac:dyDescent="0.25">
      <c r="A26" s="18" t="s">
        <v>88</v>
      </c>
      <c r="B26" s="54">
        <v>213259</v>
      </c>
      <c r="C26" s="54">
        <v>160610</v>
      </c>
      <c r="D26" s="54">
        <v>373869</v>
      </c>
      <c r="E26" s="54">
        <f>IFERROR(D26/B26*100,0)</f>
        <v>175.31217908740078</v>
      </c>
      <c r="F26" s="55"/>
      <c r="G26" s="55"/>
    </row>
    <row r="27" spans="1:7" s="53" customFormat="1" x14ac:dyDescent="0.25">
      <c r="A27" s="18" t="s">
        <v>89</v>
      </c>
      <c r="B27" s="54">
        <v>445344.61</v>
      </c>
      <c r="C27" s="54">
        <v>110988.18</v>
      </c>
      <c r="D27" s="54">
        <v>556332.79</v>
      </c>
      <c r="E27" s="54">
        <f>IFERROR(D27/B27*100,0)</f>
        <v>124.92186444111226</v>
      </c>
      <c r="F27" s="55"/>
      <c r="G27" s="55"/>
    </row>
    <row r="28" spans="1:7" x14ac:dyDescent="0.25">
      <c r="A28" s="50" t="s">
        <v>90</v>
      </c>
      <c r="B28" s="51">
        <v>172200000</v>
      </c>
      <c r="C28" s="51">
        <v>38060000</v>
      </c>
      <c r="D28" s="51">
        <v>210260000</v>
      </c>
      <c r="E28" s="51">
        <f>IFERROR(D28/B28*100,0)</f>
        <v>122.10220673635308</v>
      </c>
      <c r="F28" s="55"/>
      <c r="G28" s="55"/>
    </row>
    <row r="29" spans="1:7" s="53" customFormat="1" x14ac:dyDescent="0.25">
      <c r="A29" s="18" t="s">
        <v>81</v>
      </c>
      <c r="B29" s="54">
        <v>25254171.030000001</v>
      </c>
      <c r="C29" s="54">
        <v>2757109.04</v>
      </c>
      <c r="D29" s="54">
        <v>28011280.07</v>
      </c>
      <c r="E29" s="54">
        <f>IFERROR(D29/B29*100,0)</f>
        <v>110.91744027837922</v>
      </c>
      <c r="F29" s="55"/>
      <c r="G29" s="55"/>
    </row>
    <row r="30" spans="1:7" s="53" customFormat="1" x14ac:dyDescent="0.25">
      <c r="A30" s="18" t="s">
        <v>82</v>
      </c>
      <c r="B30" s="54">
        <v>3770000</v>
      </c>
      <c r="C30" s="54">
        <v>2078025.1</v>
      </c>
      <c r="D30" s="54">
        <v>5848025.0999999996</v>
      </c>
      <c r="E30" s="54">
        <f>IFERROR(D30/B30*100,0)</f>
        <v>155.12002917771883</v>
      </c>
      <c r="F30" s="55"/>
      <c r="G30" s="55"/>
    </row>
    <row r="31" spans="1:7" s="53" customFormat="1" x14ac:dyDescent="0.25">
      <c r="A31" s="18" t="s">
        <v>83</v>
      </c>
      <c r="B31" s="54">
        <v>4002178.54</v>
      </c>
      <c r="C31" s="54">
        <v>786804.48</v>
      </c>
      <c r="D31" s="54">
        <v>4788983.0199999996</v>
      </c>
      <c r="E31" s="54">
        <f>IFERROR(D31/B31*100,0)</f>
        <v>119.6594048000667</v>
      </c>
      <c r="F31" s="55"/>
      <c r="G31" s="55"/>
    </row>
    <row r="32" spans="1:7" s="53" customFormat="1" x14ac:dyDescent="0.25">
      <c r="A32" s="18" t="s">
        <v>84</v>
      </c>
      <c r="B32" s="54">
        <v>2540550</v>
      </c>
      <c r="C32" s="54">
        <v>240193.13</v>
      </c>
      <c r="D32" s="54">
        <v>2780743.13</v>
      </c>
      <c r="E32" s="54">
        <f>IFERROR(D32/B32*100,0)</f>
        <v>109.45437523370923</v>
      </c>
      <c r="F32" s="55"/>
      <c r="G32" s="55"/>
    </row>
    <row r="33" spans="1:7" s="53" customFormat="1" x14ac:dyDescent="0.25">
      <c r="A33" s="18" t="s">
        <v>66</v>
      </c>
      <c r="B33" s="54">
        <v>12887656</v>
      </c>
      <c r="C33" s="54">
        <v>2669961.2999999998</v>
      </c>
      <c r="D33" s="54">
        <v>15557617.300000001</v>
      </c>
      <c r="E33" s="54">
        <f>IFERROR(D33/B33*100,0)</f>
        <v>120.71719868997124</v>
      </c>
      <c r="F33" s="55"/>
      <c r="G33" s="55"/>
    </row>
    <row r="34" spans="1:7" s="53" customFormat="1" x14ac:dyDescent="0.25">
      <c r="A34" s="18" t="s">
        <v>67</v>
      </c>
      <c r="B34" s="54">
        <v>1645762.82</v>
      </c>
      <c r="C34" s="54">
        <v>21656.240000000002</v>
      </c>
      <c r="D34" s="54">
        <v>1667419.06</v>
      </c>
      <c r="E34" s="54">
        <f>IFERROR(D34/B34*100,0)</f>
        <v>101.31587855411632</v>
      </c>
      <c r="F34" s="55"/>
      <c r="G34" s="55"/>
    </row>
    <row r="35" spans="1:7" s="53" customFormat="1" x14ac:dyDescent="0.25">
      <c r="A35" s="18" t="s">
        <v>85</v>
      </c>
      <c r="B35" s="54">
        <v>11000</v>
      </c>
      <c r="C35" s="54">
        <v>36342.959999999999</v>
      </c>
      <c r="D35" s="54">
        <v>47342.96</v>
      </c>
      <c r="E35" s="54">
        <f>IFERROR(D35/B35*100,0)</f>
        <v>430.39054545454542</v>
      </c>
      <c r="F35" s="55"/>
      <c r="G35" s="55"/>
    </row>
    <row r="36" spans="1:7" s="53" customFormat="1" x14ac:dyDescent="0.25">
      <c r="A36" s="18" t="s">
        <v>86</v>
      </c>
      <c r="B36" s="54">
        <v>15992232</v>
      </c>
      <c r="C36" s="54">
        <v>-0.21</v>
      </c>
      <c r="D36" s="54">
        <v>15992231.789999999</v>
      </c>
      <c r="E36" s="54">
        <f>IFERROR(D36/B36*100,0)</f>
        <v>99.999998686862469</v>
      </c>
      <c r="F36" s="55"/>
      <c r="G36" s="55"/>
    </row>
    <row r="37" spans="1:7" s="53" customFormat="1" x14ac:dyDescent="0.25">
      <c r="A37" s="18" t="s">
        <v>87</v>
      </c>
      <c r="B37" s="54">
        <v>8230</v>
      </c>
      <c r="C37" s="54">
        <v>5679.52</v>
      </c>
      <c r="D37" s="54">
        <v>13909.52</v>
      </c>
      <c r="E37" s="54">
        <f>IFERROR(D37/B37*100,0)</f>
        <v>169.00996354799514</v>
      </c>
      <c r="F37" s="55"/>
      <c r="G37" s="55"/>
    </row>
    <row r="38" spans="1:7" s="53" customFormat="1" x14ac:dyDescent="0.25">
      <c r="A38" s="18" t="s">
        <v>68</v>
      </c>
      <c r="B38" s="54">
        <v>2794314</v>
      </c>
      <c r="C38" s="54">
        <v>732829.11</v>
      </c>
      <c r="D38" s="54">
        <v>3527143.11</v>
      </c>
      <c r="E38" s="54">
        <f>IFERROR(D38/B38*100,0)</f>
        <v>126.22572516903969</v>
      </c>
      <c r="F38" s="55"/>
      <c r="G38" s="55"/>
    </row>
    <row r="39" spans="1:7" s="53" customFormat="1" x14ac:dyDescent="0.25">
      <c r="A39" s="18" t="s">
        <v>69</v>
      </c>
      <c r="B39" s="54">
        <v>34430032</v>
      </c>
      <c r="C39" s="54">
        <v>1401983.15</v>
      </c>
      <c r="D39" s="54">
        <v>35832015.149999999</v>
      </c>
      <c r="E39" s="54">
        <f>IFERROR(D39/B39*100,0)</f>
        <v>104.07197748175196</v>
      </c>
      <c r="F39" s="55"/>
      <c r="G39" s="55"/>
    </row>
    <row r="40" spans="1:7" s="53" customFormat="1" x14ac:dyDescent="0.25">
      <c r="A40" s="18" t="s">
        <v>70</v>
      </c>
      <c r="B40" s="54">
        <v>533269</v>
      </c>
      <c r="C40" s="54">
        <v>21209.14</v>
      </c>
      <c r="D40" s="54">
        <v>554478.14</v>
      </c>
      <c r="E40" s="54">
        <f>IFERROR(D40/B40*100,0)</f>
        <v>103.97719349896582</v>
      </c>
      <c r="F40" s="55"/>
      <c r="G40" s="55"/>
    </row>
    <row r="41" spans="1:7" s="53" customFormat="1" x14ac:dyDescent="0.25">
      <c r="A41" s="18" t="s">
        <v>71</v>
      </c>
      <c r="B41" s="54">
        <v>5672365.3799999999</v>
      </c>
      <c r="C41" s="54">
        <v>1082609.99</v>
      </c>
      <c r="D41" s="54">
        <v>6754975.3700000001</v>
      </c>
      <c r="E41" s="54">
        <f>IFERROR(D41/B41*100,0)</f>
        <v>119.08568855273565</v>
      </c>
      <c r="F41" s="55"/>
      <c r="G41" s="55"/>
    </row>
    <row r="42" spans="1:7" s="53" customFormat="1" x14ac:dyDescent="0.25">
      <c r="A42" s="18" t="s">
        <v>72</v>
      </c>
      <c r="B42" s="54">
        <v>241550</v>
      </c>
      <c r="C42" s="54">
        <v>-44337</v>
      </c>
      <c r="D42" s="54">
        <v>197213</v>
      </c>
      <c r="E42" s="54">
        <f>IFERROR(D42/B42*100,0)</f>
        <v>81.644794038501345</v>
      </c>
      <c r="F42" s="55"/>
      <c r="G42" s="55"/>
    </row>
    <row r="43" spans="1:7" s="53" customFormat="1" x14ac:dyDescent="0.25">
      <c r="A43" s="18" t="s">
        <v>73</v>
      </c>
      <c r="B43" s="54">
        <v>113947</v>
      </c>
      <c r="C43" s="54">
        <v>702260</v>
      </c>
      <c r="D43" s="54">
        <v>816207</v>
      </c>
      <c r="E43" s="54">
        <f>IFERROR(D43/B43*100,0)</f>
        <v>716.30407119099232</v>
      </c>
      <c r="F43" s="55"/>
      <c r="G43" s="55"/>
    </row>
    <row r="44" spans="1:7" s="53" customFormat="1" x14ac:dyDescent="0.25">
      <c r="A44" s="18" t="s">
        <v>74</v>
      </c>
      <c r="B44" s="54">
        <v>46520735.270000003</v>
      </c>
      <c r="C44" s="54">
        <v>3239122.73</v>
      </c>
      <c r="D44" s="54">
        <v>49759858</v>
      </c>
      <c r="E44" s="54">
        <f>IFERROR(D44/B44*100,0)</f>
        <v>106.96275050512544</v>
      </c>
      <c r="F44" s="55"/>
      <c r="G44" s="55"/>
    </row>
    <row r="45" spans="1:7" s="53" customFormat="1" x14ac:dyDescent="0.25">
      <c r="A45" s="18" t="s">
        <v>75</v>
      </c>
      <c r="B45" s="54">
        <v>982545</v>
      </c>
      <c r="C45" s="54">
        <v>37243</v>
      </c>
      <c r="D45" s="54">
        <v>1019788</v>
      </c>
      <c r="E45" s="54">
        <f>IFERROR(D45/B45*100,0)</f>
        <v>103.79046252334498</v>
      </c>
      <c r="F45" s="55"/>
      <c r="G45" s="55"/>
    </row>
    <row r="46" spans="1:7" s="53" customFormat="1" x14ac:dyDescent="0.25">
      <c r="A46" s="18" t="s">
        <v>76</v>
      </c>
      <c r="B46" s="54">
        <v>5308012.3499999996</v>
      </c>
      <c r="C46" s="54">
        <v>4057368.14</v>
      </c>
      <c r="D46" s="54">
        <v>9365380.4900000002</v>
      </c>
      <c r="E46" s="54">
        <f>IFERROR(D46/B46*100,0)</f>
        <v>176.43855877614908</v>
      </c>
      <c r="F46" s="55"/>
      <c r="G46" s="55"/>
    </row>
    <row r="47" spans="1:7" s="53" customFormat="1" x14ac:dyDescent="0.25">
      <c r="A47" s="18" t="s">
        <v>77</v>
      </c>
      <c r="B47" s="54">
        <v>512846</v>
      </c>
      <c r="C47" s="54">
        <v>41142</v>
      </c>
      <c r="D47" s="54">
        <v>553988</v>
      </c>
      <c r="E47" s="54">
        <f>IFERROR(D47/B47*100,0)</f>
        <v>108.02229129212277</v>
      </c>
      <c r="F47" s="55"/>
      <c r="G47" s="55"/>
    </row>
    <row r="48" spans="1:7" s="53" customFormat="1" x14ac:dyDescent="0.25">
      <c r="A48" s="18" t="s">
        <v>78</v>
      </c>
      <c r="B48" s="54">
        <v>8320000</v>
      </c>
      <c r="C48" s="54">
        <v>17921200</v>
      </c>
      <c r="D48" s="54">
        <v>26241200</v>
      </c>
      <c r="E48" s="54">
        <f>IFERROR(D48/B48*100,0)</f>
        <v>315.39903846153845</v>
      </c>
      <c r="F48" s="55"/>
      <c r="G48" s="55"/>
    </row>
    <row r="49" spans="1:7" s="53" customFormat="1" x14ac:dyDescent="0.25">
      <c r="A49" s="18" t="s">
        <v>88</v>
      </c>
      <c r="B49" s="54">
        <v>213259</v>
      </c>
      <c r="C49" s="54">
        <v>160610</v>
      </c>
      <c r="D49" s="54">
        <v>373869</v>
      </c>
      <c r="E49" s="54">
        <f>IFERROR(D49/B49*100,0)</f>
        <v>175.31217908740078</v>
      </c>
      <c r="F49" s="55"/>
      <c r="G49" s="55"/>
    </row>
    <row r="50" spans="1:7" s="53" customFormat="1" x14ac:dyDescent="0.25">
      <c r="A50" s="18" t="s">
        <v>89</v>
      </c>
      <c r="B50" s="54">
        <v>445344.61</v>
      </c>
      <c r="C50" s="54">
        <v>110988.18</v>
      </c>
      <c r="D50" s="54">
        <v>556332.79</v>
      </c>
      <c r="E50" s="54">
        <f>IFERROR(D50/B50*100,0)</f>
        <v>124.92186444111226</v>
      </c>
      <c r="F50" s="55"/>
      <c r="G50" s="55"/>
    </row>
  </sheetData>
  <mergeCells count="2">
    <mergeCell ref="A1:E1"/>
    <mergeCell ref="A2:E2"/>
  </mergeCells>
  <pageMargins left="0.23622047244094491" right="0.23622047244094491" top="0.39370078740157483" bottom="0.39370078740157483" header="0.31496062992125984" footer="0.31496062992125984"/>
  <pageSetup paperSize="9" scale="73" fitToHeight="0" orientation="portrait" r:id="rId1"/>
  <headerFooter>
    <oddFooter>&amp;L&amp;K00+000&amp;P+1&amp;C&amp;P+1&amp;R&amp;K00+000&amp;P+1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GridLines="0" tabSelected="1" workbookViewId="0">
      <selection activeCell="I9" sqref="I9"/>
    </sheetView>
  </sheetViews>
  <sheetFormatPr defaultColWidth="9.109375" defaultRowHeight="13.2" x14ac:dyDescent="0.25"/>
  <cols>
    <col min="1" max="1" width="78.33203125" style="66" customWidth="1"/>
    <col min="2" max="4" width="14.44140625" style="67" customWidth="1"/>
    <col min="5" max="5" width="7.88671875" style="67" customWidth="1"/>
    <col min="6" max="16384" width="9.109375" style="66"/>
  </cols>
  <sheetData>
    <row r="1" spans="1:9" s="3" customFormat="1" ht="15.75" customHeight="1" x14ac:dyDescent="0.3">
      <c r="A1" s="19" t="s">
        <v>91</v>
      </c>
      <c r="B1" s="19"/>
      <c r="C1" s="19"/>
      <c r="D1" s="19"/>
      <c r="E1" s="19"/>
    </row>
    <row r="2" spans="1:9" s="3" customFormat="1" ht="11.25" customHeight="1" x14ac:dyDescent="0.3">
      <c r="A2" s="1" t="s">
        <v>135</v>
      </c>
      <c r="B2" s="1"/>
      <c r="C2" s="1"/>
      <c r="D2" s="1"/>
      <c r="E2" s="1"/>
    </row>
    <row r="3" spans="1:9" s="3" customFormat="1" ht="21" customHeight="1" x14ac:dyDescent="0.3">
      <c r="A3" s="1"/>
      <c r="B3" s="1"/>
      <c r="C3" s="1"/>
      <c r="D3" s="1"/>
      <c r="E3" s="1"/>
    </row>
    <row r="4" spans="1:9" s="57" customFormat="1" ht="26.4" x14ac:dyDescent="0.3">
      <c r="A4" s="4" t="s">
        <v>0</v>
      </c>
      <c r="B4" s="4" t="s">
        <v>43</v>
      </c>
      <c r="C4" s="4" t="s">
        <v>34</v>
      </c>
      <c r="D4" s="4" t="s">
        <v>44</v>
      </c>
      <c r="E4" s="4" t="s">
        <v>35</v>
      </c>
    </row>
    <row r="5" spans="1:9" s="57" customFormat="1" x14ac:dyDescent="0.3">
      <c r="A5" s="6">
        <v>1</v>
      </c>
      <c r="B5" s="6">
        <v>2</v>
      </c>
      <c r="C5" s="6">
        <v>3</v>
      </c>
      <c r="D5" s="6">
        <v>4</v>
      </c>
      <c r="E5" s="6">
        <v>5</v>
      </c>
    </row>
    <row r="6" spans="1:9" s="59" customFormat="1" x14ac:dyDescent="0.25">
      <c r="A6" s="58" t="s">
        <v>92</v>
      </c>
      <c r="B6" s="51">
        <f>B7+B13+B16+B23+B27+B29+B35+B40+B45</f>
        <v>172200000</v>
      </c>
      <c r="C6" s="51">
        <f>C7+C13+C16+C23+C27+C29+C35+C40+C45</f>
        <v>38060000</v>
      </c>
      <c r="D6" s="51">
        <f>D7+D13+D16+D23+D27+D29+D35+D40+D45</f>
        <v>210260000</v>
      </c>
      <c r="E6" s="51">
        <f>IFERROR(D6/B6*100,0)</f>
        <v>122.10220673635308</v>
      </c>
    </row>
    <row r="7" spans="1:9" s="61" customFormat="1" x14ac:dyDescent="0.25">
      <c r="A7" s="87" t="s">
        <v>93</v>
      </c>
      <c r="B7" s="60">
        <v>11784314.189999999</v>
      </c>
      <c r="C7" s="60">
        <v>4400102.1900000004</v>
      </c>
      <c r="D7" s="60">
        <v>16184416.380000001</v>
      </c>
      <c r="E7" s="60">
        <f>IFERROR(D7/B7*100,0)</f>
        <v>137.33863608061185</v>
      </c>
    </row>
    <row r="8" spans="1:9" s="63" customFormat="1" x14ac:dyDescent="0.25">
      <c r="A8" s="88" t="s">
        <v>94</v>
      </c>
      <c r="B8" s="62">
        <v>721888</v>
      </c>
      <c r="C8" s="62">
        <v>-20000</v>
      </c>
      <c r="D8" s="62">
        <v>701888</v>
      </c>
      <c r="E8" s="62">
        <f>IFERROR(D8/B8*100,0)</f>
        <v>97.229487122656138</v>
      </c>
    </row>
    <row r="9" spans="1:9" s="63" customFormat="1" x14ac:dyDescent="0.25">
      <c r="A9" s="88" t="s">
        <v>95</v>
      </c>
      <c r="B9" s="62">
        <v>8925826.1899999995</v>
      </c>
      <c r="C9" s="62">
        <v>915986.69</v>
      </c>
      <c r="D9" s="62">
        <v>9841812.8800000008</v>
      </c>
      <c r="E9" s="62">
        <f>IFERROR(D9/B9*100,0)</f>
        <v>110.26220621488487</v>
      </c>
      <c r="F9" s="64"/>
      <c r="G9" s="64"/>
      <c r="H9" s="64"/>
      <c r="I9" s="64"/>
    </row>
    <row r="10" spans="1:9" s="63" customFormat="1" x14ac:dyDescent="0.25">
      <c r="A10" s="88" t="s">
        <v>96</v>
      </c>
      <c r="B10" s="62">
        <v>1016600</v>
      </c>
      <c r="C10" s="62">
        <v>-641284.5</v>
      </c>
      <c r="D10" s="62">
        <v>375315.5</v>
      </c>
      <c r="E10" s="62">
        <f>IFERROR(D10/B10*100,0)</f>
        <v>36.918699586858153</v>
      </c>
      <c r="F10" s="64"/>
      <c r="G10" s="64"/>
      <c r="H10" s="64"/>
      <c r="I10" s="64"/>
    </row>
    <row r="11" spans="1:9" s="63" customFormat="1" x14ac:dyDescent="0.25">
      <c r="A11" s="88" t="s">
        <v>134</v>
      </c>
      <c r="B11" s="62">
        <v>1100000</v>
      </c>
      <c r="C11" s="62">
        <v>4145400</v>
      </c>
      <c r="D11" s="62">
        <v>5245400</v>
      </c>
      <c r="E11" s="62">
        <f>IFERROR(D11/B11*100,0)</f>
        <v>476.85454545454542</v>
      </c>
      <c r="F11" s="64"/>
      <c r="G11" s="64"/>
      <c r="H11" s="64"/>
      <c r="I11" s="64"/>
    </row>
    <row r="12" spans="1:9" s="63" customFormat="1" x14ac:dyDescent="0.25">
      <c r="A12" s="88" t="s">
        <v>97</v>
      </c>
      <c r="B12" s="62">
        <v>20000</v>
      </c>
      <c r="C12" s="62">
        <v>0</v>
      </c>
      <c r="D12" s="62">
        <v>20000</v>
      </c>
      <c r="E12" s="62">
        <f>IFERROR(D12/B12*100,0)</f>
        <v>100</v>
      </c>
      <c r="F12" s="64"/>
      <c r="G12" s="64"/>
      <c r="H12" s="64"/>
      <c r="I12" s="64"/>
    </row>
    <row r="13" spans="1:9" s="61" customFormat="1" x14ac:dyDescent="0.25">
      <c r="A13" s="87" t="s">
        <v>98</v>
      </c>
      <c r="B13" s="60">
        <v>1164703</v>
      </c>
      <c r="C13" s="60">
        <v>1528311.1</v>
      </c>
      <c r="D13" s="60">
        <v>2693014.1</v>
      </c>
      <c r="E13" s="60">
        <f>IFERROR(D13/B13*100,0)</f>
        <v>231.2189545317562</v>
      </c>
      <c r="F13" s="65"/>
      <c r="G13" s="65"/>
      <c r="H13" s="65"/>
      <c r="I13" s="65"/>
    </row>
    <row r="14" spans="1:9" s="63" customFormat="1" x14ac:dyDescent="0.25">
      <c r="A14" s="88" t="s">
        <v>99</v>
      </c>
      <c r="B14" s="62">
        <v>346303</v>
      </c>
      <c r="C14" s="62">
        <v>295515</v>
      </c>
      <c r="D14" s="62">
        <v>641818</v>
      </c>
      <c r="E14" s="62">
        <f>IFERROR(D14/B14*100,0)</f>
        <v>185.33423042826658</v>
      </c>
      <c r="F14" s="64"/>
      <c r="G14" s="64"/>
      <c r="H14" s="64"/>
      <c r="I14" s="64"/>
    </row>
    <row r="15" spans="1:9" s="63" customFormat="1" x14ac:dyDescent="0.25">
      <c r="A15" s="88" t="s">
        <v>100</v>
      </c>
      <c r="B15" s="62">
        <v>818400</v>
      </c>
      <c r="C15" s="62">
        <v>1232796.1000000001</v>
      </c>
      <c r="D15" s="62">
        <v>2051196.1</v>
      </c>
      <c r="E15" s="62">
        <f>IFERROR(D15/B15*100,0)</f>
        <v>250.63490957966766</v>
      </c>
      <c r="F15" s="64"/>
      <c r="G15" s="64"/>
      <c r="H15" s="64"/>
      <c r="I15" s="64"/>
    </row>
    <row r="16" spans="1:9" s="61" customFormat="1" x14ac:dyDescent="0.25">
      <c r="A16" s="87" t="s">
        <v>101</v>
      </c>
      <c r="B16" s="60">
        <v>5093598.16</v>
      </c>
      <c r="C16" s="60">
        <v>1321303.82</v>
      </c>
      <c r="D16" s="60">
        <v>6414901.9800000004</v>
      </c>
      <c r="E16" s="60">
        <f>IFERROR(D16/B16*100,0)</f>
        <v>125.94048015754741</v>
      </c>
    </row>
    <row r="17" spans="1:9" s="63" customFormat="1" x14ac:dyDescent="0.25">
      <c r="A17" s="88" t="s">
        <v>102</v>
      </c>
      <c r="B17" s="62">
        <v>1089219.6599999999</v>
      </c>
      <c r="C17" s="62">
        <v>-2000</v>
      </c>
      <c r="D17" s="62">
        <v>1087219.6599999999</v>
      </c>
      <c r="E17" s="62">
        <f>IFERROR(D17/B17*100,0)</f>
        <v>99.816382308046116</v>
      </c>
    </row>
    <row r="18" spans="1:9" s="63" customFormat="1" x14ac:dyDescent="0.25">
      <c r="A18" s="88" t="s">
        <v>103</v>
      </c>
      <c r="B18" s="62">
        <v>538400</v>
      </c>
      <c r="C18" s="62">
        <v>-10000</v>
      </c>
      <c r="D18" s="62">
        <v>528400</v>
      </c>
      <c r="E18" s="62">
        <f>IFERROR(D18/B18*100,0)</f>
        <v>98.142644873699851</v>
      </c>
    </row>
    <row r="19" spans="1:9" s="63" customFormat="1" x14ac:dyDescent="0.25">
      <c r="A19" s="88" t="s">
        <v>104</v>
      </c>
      <c r="B19" s="62">
        <v>190000</v>
      </c>
      <c r="C19" s="62">
        <v>21000</v>
      </c>
      <c r="D19" s="62">
        <v>211000</v>
      </c>
      <c r="E19" s="62">
        <f>IFERROR(D19/B19*100,0)</f>
        <v>111.05263157894736</v>
      </c>
    </row>
    <row r="20" spans="1:9" s="63" customFormat="1" x14ac:dyDescent="0.25">
      <c r="A20" s="88" t="s">
        <v>105</v>
      </c>
      <c r="B20" s="62">
        <v>328000</v>
      </c>
      <c r="C20" s="62">
        <v>12000</v>
      </c>
      <c r="D20" s="62">
        <v>340000</v>
      </c>
      <c r="E20" s="62">
        <f>IFERROR(D20/B20*100,0)</f>
        <v>103.65853658536585</v>
      </c>
      <c r="F20" s="64"/>
      <c r="G20" s="64"/>
      <c r="H20" s="64"/>
      <c r="I20" s="64"/>
    </row>
    <row r="21" spans="1:9" s="63" customFormat="1" x14ac:dyDescent="0.25">
      <c r="A21" s="88" t="s">
        <v>106</v>
      </c>
      <c r="B21" s="62">
        <v>1143546</v>
      </c>
      <c r="C21" s="62">
        <v>1264164</v>
      </c>
      <c r="D21" s="62">
        <v>2407710</v>
      </c>
      <c r="E21" s="62">
        <f>IFERROR(D21/B21*100,0)</f>
        <v>210.54771736335925</v>
      </c>
      <c r="F21" s="64"/>
      <c r="G21" s="64"/>
      <c r="H21" s="64"/>
      <c r="I21" s="64"/>
    </row>
    <row r="22" spans="1:9" s="63" customFormat="1" x14ac:dyDescent="0.25">
      <c r="A22" s="88" t="s">
        <v>107</v>
      </c>
      <c r="B22" s="62">
        <v>1804432.5</v>
      </c>
      <c r="C22" s="62">
        <v>36139.82</v>
      </c>
      <c r="D22" s="62">
        <v>1840572.32</v>
      </c>
      <c r="E22" s="62">
        <f>IFERROR(D22/B22*100,0)</f>
        <v>102.0028357946335</v>
      </c>
      <c r="F22" s="64"/>
      <c r="G22" s="64"/>
      <c r="H22" s="64"/>
      <c r="I22" s="64"/>
    </row>
    <row r="23" spans="1:9" s="61" customFormat="1" x14ac:dyDescent="0.25">
      <c r="A23" s="87" t="s">
        <v>108</v>
      </c>
      <c r="B23" s="60">
        <v>1139980</v>
      </c>
      <c r="C23" s="60">
        <v>99465</v>
      </c>
      <c r="D23" s="60">
        <v>1239445</v>
      </c>
      <c r="E23" s="60">
        <f>IFERROR(D23/B23*100,0)</f>
        <v>108.72515307286092</v>
      </c>
    </row>
    <row r="24" spans="1:9" s="63" customFormat="1" x14ac:dyDescent="0.25">
      <c r="A24" s="88" t="s">
        <v>109</v>
      </c>
      <c r="B24" s="62">
        <v>173530</v>
      </c>
      <c r="C24" s="62">
        <v>58620</v>
      </c>
      <c r="D24" s="62">
        <v>232150</v>
      </c>
      <c r="E24" s="62">
        <f>IFERROR(D24/B24*100,0)</f>
        <v>133.78090243761886</v>
      </c>
    </row>
    <row r="25" spans="1:9" s="63" customFormat="1" x14ac:dyDescent="0.25">
      <c r="A25" s="88" t="s">
        <v>110</v>
      </c>
      <c r="B25" s="62">
        <v>856450</v>
      </c>
      <c r="C25" s="62">
        <v>40845</v>
      </c>
      <c r="D25" s="62">
        <v>897295</v>
      </c>
      <c r="E25" s="62">
        <f>IFERROR(D25/B25*100,0)</f>
        <v>104.76910502656314</v>
      </c>
    </row>
    <row r="26" spans="1:9" s="63" customFormat="1" x14ac:dyDescent="0.25">
      <c r="A26" s="88" t="s">
        <v>111</v>
      </c>
      <c r="B26" s="62">
        <v>110000</v>
      </c>
      <c r="C26" s="62">
        <v>0</v>
      </c>
      <c r="D26" s="62">
        <v>110000</v>
      </c>
      <c r="E26" s="62">
        <f>IFERROR(D26/B26*100,0)</f>
        <v>100</v>
      </c>
      <c r="F26" s="64"/>
      <c r="G26" s="64"/>
      <c r="H26" s="64"/>
      <c r="I26" s="64"/>
    </row>
    <row r="27" spans="1:9" s="61" customFormat="1" x14ac:dyDescent="0.25">
      <c r="A27" s="87" t="s">
        <v>112</v>
      </c>
      <c r="B27" s="60">
        <v>365000</v>
      </c>
      <c r="C27" s="60">
        <v>63000</v>
      </c>
      <c r="D27" s="60">
        <v>428000</v>
      </c>
      <c r="E27" s="60">
        <f>IFERROR(D27/B27*100,0)</f>
        <v>117.26027397260275</v>
      </c>
      <c r="F27" s="65"/>
      <c r="G27" s="65"/>
      <c r="H27" s="65"/>
      <c r="I27" s="65"/>
    </row>
    <row r="28" spans="1:9" s="63" customFormat="1" x14ac:dyDescent="0.25">
      <c r="A28" s="88" t="s">
        <v>113</v>
      </c>
      <c r="B28" s="62">
        <v>365000</v>
      </c>
      <c r="C28" s="62">
        <v>63000</v>
      </c>
      <c r="D28" s="62">
        <v>428000</v>
      </c>
      <c r="E28" s="62">
        <f>IFERROR(D28/B28*100,0)</f>
        <v>117.26027397260275</v>
      </c>
      <c r="F28" s="64"/>
      <c r="G28" s="64"/>
      <c r="H28" s="64"/>
      <c r="I28" s="64"/>
    </row>
    <row r="29" spans="1:9" s="61" customFormat="1" x14ac:dyDescent="0.25">
      <c r="A29" s="87" t="s">
        <v>114</v>
      </c>
      <c r="B29" s="60">
        <v>44580782</v>
      </c>
      <c r="C29" s="60">
        <v>3784551.71</v>
      </c>
      <c r="D29" s="60">
        <v>48365333.710000001</v>
      </c>
      <c r="E29" s="60">
        <f>IFERROR(D29/B29*100,0)</f>
        <v>108.48919992027058</v>
      </c>
      <c r="F29" s="65"/>
      <c r="G29" s="65"/>
      <c r="H29" s="65"/>
      <c r="I29" s="65"/>
    </row>
    <row r="30" spans="1:9" s="63" customFormat="1" x14ac:dyDescent="0.25">
      <c r="A30" s="88" t="s">
        <v>115</v>
      </c>
      <c r="B30" s="62">
        <v>1483402</v>
      </c>
      <c r="C30" s="62">
        <v>74170</v>
      </c>
      <c r="D30" s="62">
        <v>1557572</v>
      </c>
      <c r="E30" s="62">
        <f>IFERROR(D30/B30*100,0)</f>
        <v>104.99999325873904</v>
      </c>
    </row>
    <row r="31" spans="1:9" s="63" customFormat="1" x14ac:dyDescent="0.25">
      <c r="A31" s="88" t="s">
        <v>116</v>
      </c>
      <c r="B31" s="62">
        <v>14298359</v>
      </c>
      <c r="C31" s="62">
        <v>396201</v>
      </c>
      <c r="D31" s="62">
        <v>14694560</v>
      </c>
      <c r="E31" s="62">
        <f>IFERROR(D31/B31*100,0)</f>
        <v>102.77095434518044</v>
      </c>
    </row>
    <row r="32" spans="1:9" s="63" customFormat="1" x14ac:dyDescent="0.25">
      <c r="A32" s="88" t="s">
        <v>117</v>
      </c>
      <c r="B32" s="62">
        <v>8377791</v>
      </c>
      <c r="C32" s="62">
        <v>58906.12</v>
      </c>
      <c r="D32" s="62">
        <v>8436697.1199999992</v>
      </c>
      <c r="E32" s="62">
        <f>IFERROR(D32/B32*100,0)</f>
        <v>100.70312233857348</v>
      </c>
    </row>
    <row r="33" spans="1:5" s="63" customFormat="1" x14ac:dyDescent="0.25">
      <c r="A33" s="88" t="s">
        <v>118</v>
      </c>
      <c r="B33" s="62">
        <v>13826039</v>
      </c>
      <c r="C33" s="62">
        <v>1936535.47</v>
      </c>
      <c r="D33" s="62">
        <v>15762574.470000001</v>
      </c>
      <c r="E33" s="62">
        <f>IFERROR(D33/B33*100,0)</f>
        <v>114.00643720157306</v>
      </c>
    </row>
    <row r="34" spans="1:5" s="63" customFormat="1" x14ac:dyDescent="0.25">
      <c r="A34" s="88" t="s">
        <v>119</v>
      </c>
      <c r="B34" s="62">
        <v>6595191</v>
      </c>
      <c r="C34" s="62">
        <v>1318739.1200000001</v>
      </c>
      <c r="D34" s="62">
        <v>7913930.1200000001</v>
      </c>
      <c r="E34" s="62">
        <f>IFERROR(D34/B34*100,0)</f>
        <v>119.99546518061418</v>
      </c>
    </row>
    <row r="35" spans="1:5" s="61" customFormat="1" x14ac:dyDescent="0.25">
      <c r="A35" s="87" t="s">
        <v>120</v>
      </c>
      <c r="B35" s="60">
        <v>887074</v>
      </c>
      <c r="C35" s="60">
        <v>33620</v>
      </c>
      <c r="D35" s="60">
        <v>920694</v>
      </c>
      <c r="E35" s="60">
        <f>IFERROR(D35/B35*100,0)</f>
        <v>103.78998820842456</v>
      </c>
    </row>
    <row r="36" spans="1:5" s="63" customFormat="1" x14ac:dyDescent="0.25">
      <c r="A36" s="88" t="s">
        <v>121</v>
      </c>
      <c r="B36" s="62">
        <v>370000</v>
      </c>
      <c r="C36" s="62">
        <v>40000</v>
      </c>
      <c r="D36" s="62">
        <v>410000</v>
      </c>
      <c r="E36" s="62">
        <f>IFERROR(D36/B36*100,0)</f>
        <v>110.81081081081081</v>
      </c>
    </row>
    <row r="37" spans="1:5" s="63" customFormat="1" x14ac:dyDescent="0.25">
      <c r="A37" s="88" t="s">
        <v>122</v>
      </c>
      <c r="B37" s="62">
        <v>223000</v>
      </c>
      <c r="C37" s="62">
        <v>-6123</v>
      </c>
      <c r="D37" s="62">
        <v>216877</v>
      </c>
      <c r="E37" s="62">
        <f>IFERROR(D37/B37*100,0)</f>
        <v>97.254260089686099</v>
      </c>
    </row>
    <row r="38" spans="1:5" s="63" customFormat="1" x14ac:dyDescent="0.25">
      <c r="A38" s="88" t="s">
        <v>123</v>
      </c>
      <c r="B38" s="62">
        <v>194074</v>
      </c>
      <c r="C38" s="62">
        <v>4213</v>
      </c>
      <c r="D38" s="62">
        <v>198287</v>
      </c>
      <c r="E38" s="62">
        <f>IFERROR(D38/B38*100,0)</f>
        <v>102.17082143924483</v>
      </c>
    </row>
    <row r="39" spans="1:5" s="63" customFormat="1" x14ac:dyDescent="0.25">
      <c r="A39" s="88" t="s">
        <v>124</v>
      </c>
      <c r="B39" s="62">
        <v>100000</v>
      </c>
      <c r="C39" s="62">
        <v>-4470</v>
      </c>
      <c r="D39" s="62">
        <v>95530</v>
      </c>
      <c r="E39" s="62">
        <f>IFERROR(D39/B39*100,0)</f>
        <v>95.53</v>
      </c>
    </row>
    <row r="40" spans="1:5" s="61" customFormat="1" x14ac:dyDescent="0.25">
      <c r="A40" s="87" t="s">
        <v>125</v>
      </c>
      <c r="B40" s="60">
        <v>100158974.65000001</v>
      </c>
      <c r="C40" s="60">
        <v>26617442.289999999</v>
      </c>
      <c r="D40" s="60">
        <v>126776416.94</v>
      </c>
      <c r="E40" s="60">
        <f>IFERROR(D40/B40*100,0)</f>
        <v>126.5751944676083</v>
      </c>
    </row>
    <row r="41" spans="1:5" s="63" customFormat="1" x14ac:dyDescent="0.25">
      <c r="A41" s="88" t="s">
        <v>126</v>
      </c>
      <c r="B41" s="62">
        <v>35524582.43</v>
      </c>
      <c r="C41" s="62">
        <v>3404010.34</v>
      </c>
      <c r="D41" s="62">
        <v>38928592.770000003</v>
      </c>
      <c r="E41" s="62">
        <f>IFERROR(D41/B41*100,0)</f>
        <v>109.58212625498834</v>
      </c>
    </row>
    <row r="42" spans="1:5" s="63" customFormat="1" x14ac:dyDescent="0.25">
      <c r="A42" s="88" t="s">
        <v>127</v>
      </c>
      <c r="B42" s="62">
        <v>24838563.27</v>
      </c>
      <c r="C42" s="62">
        <v>3956004.05</v>
      </c>
      <c r="D42" s="62">
        <v>28794567.32</v>
      </c>
      <c r="E42" s="62">
        <f>IFERROR(D42/B42*100,0)</f>
        <v>115.92686343005217</v>
      </c>
    </row>
    <row r="43" spans="1:5" s="63" customFormat="1" x14ac:dyDescent="0.25">
      <c r="A43" s="88" t="s">
        <v>128</v>
      </c>
      <c r="B43" s="62">
        <v>81500</v>
      </c>
      <c r="C43" s="62">
        <v>0</v>
      </c>
      <c r="D43" s="62">
        <v>81500</v>
      </c>
      <c r="E43" s="62">
        <f>IFERROR(D43/B43*100,0)</f>
        <v>100</v>
      </c>
    </row>
    <row r="44" spans="1:5" s="63" customFormat="1" x14ac:dyDescent="0.25">
      <c r="A44" s="88" t="s">
        <v>129</v>
      </c>
      <c r="B44" s="62">
        <v>39714328.950000003</v>
      </c>
      <c r="C44" s="62">
        <v>19257427.899999999</v>
      </c>
      <c r="D44" s="62">
        <v>58971756.850000001</v>
      </c>
      <c r="E44" s="62">
        <f>IFERROR(D44/B44*100,0)</f>
        <v>148.48987357748115</v>
      </c>
    </row>
    <row r="45" spans="1:5" s="61" customFormat="1" x14ac:dyDescent="0.25">
      <c r="A45" s="87" t="s">
        <v>130</v>
      </c>
      <c r="B45" s="60">
        <v>7025574</v>
      </c>
      <c r="C45" s="60">
        <v>212203.89</v>
      </c>
      <c r="D45" s="60">
        <v>7237777.8899999997</v>
      </c>
      <c r="E45" s="60">
        <f>IFERROR(D45/B45*100,0)</f>
        <v>103.02044914764259</v>
      </c>
    </row>
    <row r="46" spans="1:5" s="63" customFormat="1" x14ac:dyDescent="0.25">
      <c r="A46" s="88" t="s">
        <v>131</v>
      </c>
      <c r="B46" s="62">
        <v>5756476</v>
      </c>
      <c r="C46" s="62">
        <v>149203.89000000001</v>
      </c>
      <c r="D46" s="62">
        <v>5905679.8899999997</v>
      </c>
      <c r="E46" s="62">
        <f>IFERROR(D46/B46*100,0)</f>
        <v>102.59193107032844</v>
      </c>
    </row>
    <row r="47" spans="1:5" s="63" customFormat="1" x14ac:dyDescent="0.25">
      <c r="A47" s="88" t="s">
        <v>132</v>
      </c>
      <c r="B47" s="62">
        <v>550000</v>
      </c>
      <c r="C47" s="62">
        <v>50000</v>
      </c>
      <c r="D47" s="62">
        <v>600000</v>
      </c>
      <c r="E47" s="62">
        <f>IFERROR(D47/B47*100,0)</f>
        <v>109.09090909090908</v>
      </c>
    </row>
    <row r="48" spans="1:5" s="63" customFormat="1" x14ac:dyDescent="0.25">
      <c r="A48" s="88" t="s">
        <v>133</v>
      </c>
      <c r="B48" s="62">
        <v>719098</v>
      </c>
      <c r="C48" s="62">
        <v>13000</v>
      </c>
      <c r="D48" s="62">
        <v>732098</v>
      </c>
      <c r="E48" s="62">
        <f>IFERROR(D48/B48*100,0)</f>
        <v>101.80782035271965</v>
      </c>
    </row>
  </sheetData>
  <mergeCells count="2">
    <mergeCell ref="A1:E1"/>
    <mergeCell ref="A2:E3"/>
  </mergeCells>
  <pageMargins left="0.23622047244094491" right="0.23622047244094491" top="0.39370078740157483" bottom="0.39370078740157483" header="0.31496062992125984" footer="0.31496062992125984"/>
  <pageSetup paperSize="9" scale="76" fitToHeight="0" orientation="portrait" r:id="rId1"/>
  <headerFooter>
    <oddFooter>&amp;L&amp;K00+000&amp;P+1&amp;C&amp;P+1&amp;R&amp;K00+000&amp;P+1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workbookViewId="0">
      <selection activeCell="I9" sqref="I9"/>
    </sheetView>
  </sheetViews>
  <sheetFormatPr defaultColWidth="9.109375" defaultRowHeight="13.2" x14ac:dyDescent="0.25"/>
  <cols>
    <col min="1" max="1" width="59.6640625" style="68" customWidth="1"/>
    <col min="2" max="4" width="13.5546875" style="68" customWidth="1"/>
    <col min="5" max="5" width="11.44140625" style="68" customWidth="1"/>
    <col min="6" max="16384" width="9.109375" style="68"/>
  </cols>
  <sheetData>
    <row r="1" spans="1:9" ht="15" customHeight="1" x14ac:dyDescent="0.25">
      <c r="A1" s="19" t="s">
        <v>91</v>
      </c>
      <c r="B1" s="19"/>
      <c r="C1" s="19"/>
      <c r="D1" s="19"/>
      <c r="E1" s="19"/>
    </row>
    <row r="2" spans="1:9" ht="15" customHeight="1" x14ac:dyDescent="0.25">
      <c r="A2" s="1" t="s">
        <v>137</v>
      </c>
      <c r="B2" s="1"/>
      <c r="C2" s="1"/>
      <c r="D2" s="1"/>
      <c r="E2" s="1"/>
    </row>
    <row r="3" spans="1:9" x14ac:dyDescent="0.25">
      <c r="A3" s="69"/>
      <c r="B3" s="69"/>
      <c r="C3" s="69"/>
      <c r="D3" s="69"/>
      <c r="E3" s="69"/>
    </row>
    <row r="4" spans="1:9" ht="26.4" x14ac:dyDescent="0.25">
      <c r="A4" s="4" t="s">
        <v>0</v>
      </c>
      <c r="B4" s="4" t="s">
        <v>43</v>
      </c>
      <c r="C4" s="4" t="s">
        <v>34</v>
      </c>
      <c r="D4" s="4" t="s">
        <v>44</v>
      </c>
      <c r="E4" s="4" t="s">
        <v>35</v>
      </c>
    </row>
    <row r="5" spans="1:9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</row>
    <row r="6" spans="1:9" ht="15" customHeight="1" x14ac:dyDescent="0.25">
      <c r="A6" s="70" t="s">
        <v>27</v>
      </c>
      <c r="B6" s="70"/>
      <c r="C6" s="70"/>
      <c r="D6" s="70"/>
      <c r="E6" s="70"/>
    </row>
    <row r="7" spans="1:9" x14ac:dyDescent="0.25">
      <c r="A7" s="71" t="s">
        <v>28</v>
      </c>
      <c r="B7" s="72">
        <f>B8</f>
        <v>15950000</v>
      </c>
      <c r="C7" s="72">
        <f t="shared" ref="C7" si="0">D7-B7</f>
        <v>0</v>
      </c>
      <c r="D7" s="72">
        <f>D8</f>
        <v>15950000</v>
      </c>
      <c r="E7" s="72">
        <f>IFERROR(D7/B7*100,0)</f>
        <v>100</v>
      </c>
    </row>
    <row r="8" spans="1:9" x14ac:dyDescent="0.25">
      <c r="A8" s="7" t="s">
        <v>29</v>
      </c>
      <c r="B8" s="8">
        <v>15950000</v>
      </c>
      <c r="C8" s="8">
        <v>0</v>
      </c>
      <c r="D8" s="8">
        <v>15950000</v>
      </c>
      <c r="E8" s="8">
        <f>IFERROR(D8/B8*100,0)</f>
        <v>100</v>
      </c>
      <c r="F8" s="73"/>
      <c r="G8" s="73"/>
      <c r="H8" s="73"/>
      <c r="I8" s="73"/>
    </row>
    <row r="9" spans="1:9" x14ac:dyDescent="0.25">
      <c r="A9" s="74" t="s">
        <v>30</v>
      </c>
      <c r="B9" s="103">
        <f>B7</f>
        <v>15950000</v>
      </c>
      <c r="C9" s="103">
        <f>D9-B9</f>
        <v>0</v>
      </c>
      <c r="D9" s="103">
        <f>D7</f>
        <v>15950000</v>
      </c>
      <c r="E9" s="103">
        <f>IFERROR(D9/B9*100,0)</f>
        <v>100</v>
      </c>
      <c r="F9" s="73"/>
      <c r="G9" s="73"/>
      <c r="H9" s="73"/>
      <c r="I9" s="73"/>
    </row>
    <row r="10" spans="1:9" x14ac:dyDescent="0.25">
      <c r="A10" s="71" t="s">
        <v>31</v>
      </c>
      <c r="B10" s="72">
        <f>B11</f>
        <v>1142232</v>
      </c>
      <c r="C10" s="72">
        <f>C11</f>
        <v>3999999.79</v>
      </c>
      <c r="D10" s="72">
        <f>D11</f>
        <v>5142231.79</v>
      </c>
      <c r="E10" s="72">
        <f>IFERROR(D10/B10*100,0)</f>
        <v>450.19153639540832</v>
      </c>
      <c r="F10" s="73"/>
      <c r="G10" s="73"/>
      <c r="H10" s="73"/>
      <c r="I10" s="73"/>
    </row>
    <row r="11" spans="1:9" x14ac:dyDescent="0.25">
      <c r="A11" s="7" t="s">
        <v>32</v>
      </c>
      <c r="B11" s="8">
        <v>1142232</v>
      </c>
      <c r="C11" s="8">
        <f>D11-B11</f>
        <v>3999999.79</v>
      </c>
      <c r="D11" s="8">
        <v>5142231.79</v>
      </c>
      <c r="E11" s="8">
        <f>IFERROR(D11/B11*100,0)</f>
        <v>450.19153639540832</v>
      </c>
      <c r="F11" s="73"/>
      <c r="G11" s="73"/>
      <c r="H11" s="73"/>
      <c r="I11" s="73"/>
    </row>
    <row r="12" spans="1:9" x14ac:dyDescent="0.25">
      <c r="A12" s="74" t="s">
        <v>33</v>
      </c>
      <c r="B12" s="103">
        <f>B10</f>
        <v>1142232</v>
      </c>
      <c r="C12" s="103">
        <f t="shared" ref="C10:C13" si="1">D12-B12</f>
        <v>3999999.79</v>
      </c>
      <c r="D12" s="103">
        <f>D10</f>
        <v>5142231.79</v>
      </c>
      <c r="E12" s="103">
        <f>IFERROR(D12/B12*100,0)</f>
        <v>450.19153639540832</v>
      </c>
      <c r="F12" s="73"/>
      <c r="G12" s="73"/>
      <c r="H12" s="73"/>
      <c r="I12" s="73"/>
    </row>
    <row r="13" spans="1:9" x14ac:dyDescent="0.25">
      <c r="A13" s="75" t="s">
        <v>36</v>
      </c>
      <c r="B13" s="11">
        <f>B9-B11</f>
        <v>14807768</v>
      </c>
      <c r="C13" s="11">
        <f>C9-C11</f>
        <v>-3999999.79</v>
      </c>
      <c r="D13" s="11">
        <f>D9-D11</f>
        <v>10807768.210000001</v>
      </c>
      <c r="E13" s="11">
        <f>IFERROR(D13/B13*100,0)</f>
        <v>72.987152486451706</v>
      </c>
      <c r="F13" s="73"/>
      <c r="G13" s="73"/>
      <c r="H13" s="73"/>
      <c r="I13" s="73"/>
    </row>
    <row r="18" spans="6:9" x14ac:dyDescent="0.25">
      <c r="F18" s="73"/>
      <c r="G18" s="73"/>
      <c r="H18" s="73"/>
      <c r="I18" s="73"/>
    </row>
    <row r="19" spans="6:9" x14ac:dyDescent="0.25">
      <c r="F19" s="73"/>
      <c r="G19" s="73"/>
      <c r="H19" s="73"/>
      <c r="I19" s="73"/>
    </row>
    <row r="20" spans="6:9" x14ac:dyDescent="0.25">
      <c r="F20" s="73"/>
      <c r="G20" s="73"/>
      <c r="H20" s="73"/>
      <c r="I20" s="73"/>
    </row>
    <row r="25" spans="6:9" x14ac:dyDescent="0.25">
      <c r="F25" s="73"/>
      <c r="G25" s="73"/>
      <c r="H25" s="73"/>
      <c r="I25" s="73"/>
    </row>
    <row r="26" spans="6:9" x14ac:dyDescent="0.25">
      <c r="F26" s="73"/>
      <c r="G26" s="73"/>
      <c r="H26" s="73"/>
      <c r="I26" s="73"/>
    </row>
    <row r="27" spans="6:9" x14ac:dyDescent="0.25">
      <c r="F27" s="73"/>
      <c r="G27" s="73"/>
      <c r="H27" s="73"/>
      <c r="I27" s="73"/>
    </row>
    <row r="28" spans="6:9" x14ac:dyDescent="0.25">
      <c r="F28" s="73"/>
      <c r="G28" s="73"/>
      <c r="H28" s="73"/>
      <c r="I28" s="73"/>
    </row>
  </sheetData>
  <mergeCells count="3">
    <mergeCell ref="A1:E1"/>
    <mergeCell ref="A2:E3"/>
    <mergeCell ref="A6:E6"/>
  </mergeCells>
  <pageMargins left="0.23622047244094491" right="0.23622047244094491" top="0.39370078740157483" bottom="0.39370078740157483" header="0.31496062992125984" footer="0.31496062992125984"/>
  <pageSetup paperSize="9" scale="88" fitToHeight="0" orientation="portrait" r:id="rId1"/>
  <headerFooter>
    <oddFooter>&amp;L&amp;K00+000&amp;P+1&amp;C&amp;P+1&amp;R&amp;K00+000&amp;P+1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workbookViewId="0">
      <selection activeCell="I9" sqref="I9"/>
    </sheetView>
  </sheetViews>
  <sheetFormatPr defaultColWidth="9.109375" defaultRowHeight="13.2" x14ac:dyDescent="0.25"/>
  <cols>
    <col min="1" max="1" width="65.33203125" style="68" customWidth="1"/>
    <col min="2" max="4" width="16.109375" style="68" customWidth="1"/>
    <col min="5" max="5" width="12.109375" style="68" customWidth="1"/>
    <col min="6" max="16384" width="9.109375" style="68"/>
  </cols>
  <sheetData>
    <row r="1" spans="1:9" s="3" customFormat="1" ht="15.75" customHeight="1" x14ac:dyDescent="0.3">
      <c r="A1" s="19" t="s">
        <v>91</v>
      </c>
      <c r="B1" s="19"/>
      <c r="C1" s="19"/>
      <c r="D1" s="19"/>
      <c r="E1" s="19"/>
    </row>
    <row r="2" spans="1:9" s="3" customFormat="1" ht="11.25" customHeight="1" x14ac:dyDescent="0.3">
      <c r="A2" s="1" t="s">
        <v>136</v>
      </c>
      <c r="B2" s="1"/>
      <c r="C2" s="1"/>
      <c r="D2" s="1"/>
      <c r="E2" s="1"/>
    </row>
    <row r="3" spans="1:9" s="3" customFormat="1" ht="21" customHeight="1" x14ac:dyDescent="0.3">
      <c r="A3" s="69"/>
      <c r="B3" s="69"/>
      <c r="C3" s="69"/>
      <c r="D3" s="69"/>
      <c r="E3" s="69"/>
    </row>
    <row r="4" spans="1:9" s="57" customFormat="1" ht="26.4" x14ac:dyDescent="0.3">
      <c r="A4" s="4" t="s">
        <v>0</v>
      </c>
      <c r="B4" s="4" t="s">
        <v>43</v>
      </c>
      <c r="C4" s="4" t="s">
        <v>34</v>
      </c>
      <c r="D4" s="4" t="s">
        <v>44</v>
      </c>
      <c r="E4" s="4" t="s">
        <v>35</v>
      </c>
    </row>
    <row r="5" spans="1:9" s="57" customFormat="1" x14ac:dyDescent="0.3">
      <c r="A5" s="6">
        <v>1</v>
      </c>
      <c r="B5" s="6">
        <v>2</v>
      </c>
      <c r="C5" s="6">
        <v>3</v>
      </c>
      <c r="D5" s="6">
        <v>4</v>
      </c>
      <c r="E5" s="6">
        <v>5</v>
      </c>
    </row>
    <row r="6" spans="1:9" s="5" customFormat="1" x14ac:dyDescent="0.25">
      <c r="A6" s="70" t="s">
        <v>27</v>
      </c>
      <c r="B6" s="70"/>
      <c r="C6" s="70"/>
      <c r="D6" s="70"/>
      <c r="E6" s="70"/>
    </row>
    <row r="7" spans="1:9" s="5" customFormat="1" x14ac:dyDescent="0.25">
      <c r="A7" s="71" t="s">
        <v>28</v>
      </c>
      <c r="B7" s="72">
        <v>15950000</v>
      </c>
      <c r="C7" s="72">
        <v>0</v>
      </c>
      <c r="D7" s="72">
        <v>15950000</v>
      </c>
      <c r="E7" s="72">
        <f>IFERROR(D7/B7*100,0)</f>
        <v>100</v>
      </c>
    </row>
    <row r="8" spans="1:9" s="5" customFormat="1" x14ac:dyDescent="0.25">
      <c r="A8" s="76" t="s">
        <v>29</v>
      </c>
      <c r="B8" s="77">
        <v>15950000</v>
      </c>
      <c r="C8" s="77">
        <v>0</v>
      </c>
      <c r="D8" s="77">
        <v>15950000</v>
      </c>
      <c r="E8" s="77">
        <f>IFERROR(D8/B8*100,0)</f>
        <v>100</v>
      </c>
      <c r="F8" s="9"/>
      <c r="G8" s="9"/>
      <c r="H8" s="9"/>
      <c r="I8" s="9"/>
    </row>
    <row r="9" spans="1:9" s="5" customFormat="1" x14ac:dyDescent="0.25">
      <c r="A9" s="7" t="s">
        <v>63</v>
      </c>
      <c r="B9" s="62">
        <v>15950000</v>
      </c>
      <c r="C9" s="62">
        <v>0</v>
      </c>
      <c r="D9" s="62">
        <v>15950000</v>
      </c>
      <c r="E9" s="62">
        <f>IFERROR(D9/B9*100,0)</f>
        <v>100</v>
      </c>
      <c r="F9" s="9"/>
      <c r="G9" s="9"/>
      <c r="H9" s="9"/>
      <c r="I9" s="9"/>
    </row>
    <row r="10" spans="1:9" s="5" customFormat="1" x14ac:dyDescent="0.25">
      <c r="A10" s="12" t="s">
        <v>30</v>
      </c>
      <c r="B10" s="60">
        <f>B7</f>
        <v>15950000</v>
      </c>
      <c r="C10" s="60">
        <f>C7</f>
        <v>0</v>
      </c>
      <c r="D10" s="60">
        <f>D7</f>
        <v>15950000</v>
      </c>
      <c r="E10" s="60">
        <f>IFERROR(D10/B10*100,0)</f>
        <v>100</v>
      </c>
      <c r="F10" s="9"/>
      <c r="G10" s="9"/>
      <c r="H10" s="9"/>
      <c r="I10" s="9"/>
    </row>
    <row r="11" spans="1:9" s="5" customFormat="1" x14ac:dyDescent="0.25">
      <c r="A11" s="71" t="s">
        <v>31</v>
      </c>
      <c r="B11" s="72">
        <f>B12</f>
        <v>1142232</v>
      </c>
      <c r="C11" s="72">
        <f>C12</f>
        <v>3999999.79</v>
      </c>
      <c r="D11" s="72">
        <f>D12</f>
        <v>5142231.79</v>
      </c>
      <c r="E11" s="72">
        <f>IFERROR(D11/B11*100,0)</f>
        <v>450.19153639540832</v>
      </c>
      <c r="F11" s="9"/>
      <c r="G11" s="9"/>
      <c r="H11" s="9"/>
      <c r="I11" s="9"/>
    </row>
    <row r="12" spans="1:9" s="5" customFormat="1" x14ac:dyDescent="0.25">
      <c r="A12" s="76" t="s">
        <v>32</v>
      </c>
      <c r="B12" s="77">
        <f>SUM(B13:B15)</f>
        <v>1142232</v>
      </c>
      <c r="C12" s="77">
        <f>SUM(C13:C15)</f>
        <v>3999999.79</v>
      </c>
      <c r="D12" s="77">
        <f>SUM(D13:D15)</f>
        <v>5142231.79</v>
      </c>
      <c r="E12" s="77">
        <f>IFERROR(D12/B12*100,0)</f>
        <v>450.19153639540832</v>
      </c>
      <c r="F12" s="9"/>
      <c r="G12" s="9"/>
      <c r="H12" s="9"/>
      <c r="I12" s="9"/>
    </row>
    <row r="13" spans="1:9" s="5" customFormat="1" x14ac:dyDescent="0.25">
      <c r="A13" s="7" t="s">
        <v>64</v>
      </c>
      <c r="B13" s="62">
        <v>1100000</v>
      </c>
      <c r="C13" s="62">
        <v>-1000000</v>
      </c>
      <c r="D13" s="62">
        <v>100000</v>
      </c>
      <c r="E13" s="62">
        <f>IFERROR(D13/B13*100,0)</f>
        <v>9.0909090909090917</v>
      </c>
    </row>
    <row r="14" spans="1:9" s="5" customFormat="1" x14ac:dyDescent="0.25">
      <c r="A14" s="7" t="s">
        <v>63</v>
      </c>
      <c r="B14" s="62">
        <v>42232</v>
      </c>
      <c r="C14" s="62">
        <v>-0.21</v>
      </c>
      <c r="D14" s="62">
        <v>42231.79</v>
      </c>
      <c r="E14" s="62">
        <f>IFERROR(D14/B14*100,0)</f>
        <v>99.999502746732333</v>
      </c>
    </row>
    <row r="15" spans="1:9" s="5" customFormat="1" x14ac:dyDescent="0.25">
      <c r="A15" s="7" t="s">
        <v>62</v>
      </c>
      <c r="B15" s="62">
        <v>0</v>
      </c>
      <c r="C15" s="62">
        <v>5000000</v>
      </c>
      <c r="D15" s="62">
        <v>5000000</v>
      </c>
      <c r="E15" s="62">
        <f>IFERROR(D15/B15*100,0)</f>
        <v>0</v>
      </c>
    </row>
    <row r="16" spans="1:9" s="5" customFormat="1" x14ac:dyDescent="0.25">
      <c r="A16" s="12" t="s">
        <v>33</v>
      </c>
      <c r="B16" s="60">
        <f>B11</f>
        <v>1142232</v>
      </c>
      <c r="C16" s="60">
        <f>C11</f>
        <v>3999999.79</v>
      </c>
      <c r="D16" s="60">
        <f>D11</f>
        <v>5142231.79</v>
      </c>
      <c r="E16" s="60">
        <f>IFERROR(D16/B16*100,0)</f>
        <v>450.19153639540832</v>
      </c>
    </row>
    <row r="17" spans="1:9" s="5" customFormat="1" x14ac:dyDescent="0.25">
      <c r="A17" s="10" t="s">
        <v>36</v>
      </c>
      <c r="B17" s="78">
        <f>B10-B16</f>
        <v>14807768</v>
      </c>
      <c r="C17" s="78">
        <f>C10-C16</f>
        <v>-3999999.79</v>
      </c>
      <c r="D17" s="78">
        <f>D10-D16</f>
        <v>10807768.210000001</v>
      </c>
      <c r="E17" s="78">
        <f>IFERROR(D17/B17*100,0)</f>
        <v>72.987152486451706</v>
      </c>
    </row>
    <row r="19" spans="1:9" x14ac:dyDescent="0.25">
      <c r="F19" s="73"/>
      <c r="G19" s="73"/>
      <c r="H19" s="73"/>
      <c r="I19" s="73"/>
    </row>
    <row r="20" spans="1:9" x14ac:dyDescent="0.25">
      <c r="F20" s="73"/>
      <c r="G20" s="73"/>
      <c r="H20" s="73"/>
      <c r="I20" s="73"/>
    </row>
    <row r="21" spans="1:9" x14ac:dyDescent="0.25">
      <c r="F21" s="73"/>
      <c r="G21" s="73"/>
      <c r="H21" s="73"/>
      <c r="I21" s="73"/>
    </row>
    <row r="26" spans="1:9" x14ac:dyDescent="0.25">
      <c r="F26" s="73"/>
      <c r="G26" s="73"/>
      <c r="H26" s="73"/>
      <c r="I26" s="73"/>
    </row>
    <row r="27" spans="1:9" x14ac:dyDescent="0.25">
      <c r="F27" s="73"/>
      <c r="G27" s="73"/>
      <c r="H27" s="73"/>
      <c r="I27" s="73"/>
    </row>
    <row r="28" spans="1:9" x14ac:dyDescent="0.25">
      <c r="F28" s="73"/>
      <c r="G28" s="73"/>
      <c r="H28" s="73"/>
      <c r="I28" s="73"/>
    </row>
    <row r="29" spans="1:9" x14ac:dyDescent="0.25">
      <c r="F29" s="73"/>
      <c r="G29" s="73"/>
      <c r="H29" s="73"/>
      <c r="I29" s="73"/>
    </row>
  </sheetData>
  <mergeCells count="3">
    <mergeCell ref="A1:E1"/>
    <mergeCell ref="A2:E3"/>
    <mergeCell ref="A6:E6"/>
  </mergeCells>
  <pageMargins left="0.23622047244094491" right="0.23622047244094491" top="0.39370078740157483" bottom="0.39370078740157483" header="0.31496062992125984" footer="0.31496062992125984"/>
  <pageSetup paperSize="9" scale="78" fitToHeight="0" orientation="portrait" r:id="rId1"/>
  <headerFooter>
    <oddFooter>&amp;L&amp;K00+000&amp;P+1&amp;C&amp;P+1&amp;R&amp;K00+000&amp;P+1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23"/>
  <sheetViews>
    <sheetView showGridLines="0" tabSelected="1" topLeftCell="A5204" workbookViewId="0">
      <selection activeCell="I9" sqref="I9"/>
    </sheetView>
  </sheetViews>
  <sheetFormatPr defaultRowHeight="13.2" x14ac:dyDescent="0.25"/>
  <cols>
    <col min="1" max="1" width="89.77734375" style="68" customWidth="1"/>
    <col min="2" max="4" width="15.109375" style="68" customWidth="1"/>
    <col min="5" max="5" width="8.88671875" style="68" customWidth="1"/>
    <col min="6" max="16384" width="8.88671875" style="68"/>
  </cols>
  <sheetData>
    <row r="1" spans="1:5" s="66" customFormat="1" ht="28.5" customHeight="1" x14ac:dyDescent="0.25">
      <c r="A1" s="1" t="s">
        <v>450</v>
      </c>
      <c r="B1" s="1"/>
      <c r="C1" s="1"/>
      <c r="D1" s="1"/>
      <c r="E1" s="1"/>
    </row>
    <row r="2" spans="1:5" s="66" customFormat="1" x14ac:dyDescent="0.25">
      <c r="A2" s="1" t="s">
        <v>449</v>
      </c>
      <c r="B2" s="1"/>
      <c r="C2" s="1"/>
      <c r="D2" s="1"/>
      <c r="E2" s="1"/>
    </row>
    <row r="3" spans="1:5" s="66" customFormat="1" ht="30" customHeight="1" x14ac:dyDescent="0.25">
      <c r="A3" s="79" t="s">
        <v>519</v>
      </c>
      <c r="B3" s="79"/>
      <c r="C3" s="79"/>
      <c r="D3" s="79"/>
      <c r="E3" s="79"/>
    </row>
    <row r="4" spans="1:5" s="5" customFormat="1" ht="32.25" customHeight="1" x14ac:dyDescent="0.25">
      <c r="A4" s="4" t="s">
        <v>0</v>
      </c>
      <c r="B4" s="4" t="s">
        <v>43</v>
      </c>
      <c r="C4" s="4" t="s">
        <v>34</v>
      </c>
      <c r="D4" s="4" t="s">
        <v>44</v>
      </c>
      <c r="E4" s="4" t="s">
        <v>35</v>
      </c>
    </row>
    <row r="5" spans="1:5" s="5" customFormat="1" ht="12" customHeight="1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</row>
    <row r="6" spans="1:5" s="90" customFormat="1" x14ac:dyDescent="0.25">
      <c r="A6" s="58" t="s">
        <v>92</v>
      </c>
      <c r="B6" s="51">
        <v>172200000</v>
      </c>
      <c r="C6" s="51">
        <v>38060000</v>
      </c>
      <c r="D6" s="51">
        <v>210260000</v>
      </c>
      <c r="E6" s="51">
        <f>IFERROR(D6/B6*100,0)</f>
        <v>122.10220673635308</v>
      </c>
    </row>
    <row r="7" spans="1:5" s="91" customFormat="1" x14ac:dyDescent="0.25">
      <c r="A7" s="104" t="s">
        <v>460</v>
      </c>
      <c r="B7" s="105">
        <v>25898430</v>
      </c>
      <c r="C7" s="105">
        <v>16381006.560000001</v>
      </c>
      <c r="D7" s="105">
        <v>42279436.560000002</v>
      </c>
      <c r="E7" s="105">
        <f>IFERROR(D7/B7*100,0)</f>
        <v>163.25096370706643</v>
      </c>
    </row>
    <row r="8" spans="1:5" s="92" customFormat="1" x14ac:dyDescent="0.25">
      <c r="A8" s="12" t="s">
        <v>454</v>
      </c>
      <c r="B8" s="60">
        <v>1130765</v>
      </c>
      <c r="C8" s="60">
        <v>19342.96</v>
      </c>
      <c r="D8" s="60">
        <v>1150107.96</v>
      </c>
      <c r="E8" s="60">
        <f>IFERROR(D8/B8*100,0)</f>
        <v>101.71060830499705</v>
      </c>
    </row>
    <row r="9" spans="1:5" s="93" customFormat="1" x14ac:dyDescent="0.25">
      <c r="A9" s="71" t="s">
        <v>441</v>
      </c>
      <c r="B9" s="72">
        <v>1130765</v>
      </c>
      <c r="C9" s="72">
        <v>19342.96</v>
      </c>
      <c r="D9" s="72">
        <v>1150107.96</v>
      </c>
      <c r="E9" s="72">
        <f>IFERROR(D9/B9*100,0)</f>
        <v>101.71060830499705</v>
      </c>
    </row>
    <row r="10" spans="1:5" s="94" customFormat="1" x14ac:dyDescent="0.25">
      <c r="A10" s="76" t="s">
        <v>440</v>
      </c>
      <c r="B10" s="77">
        <v>230765</v>
      </c>
      <c r="C10" s="77">
        <v>8000</v>
      </c>
      <c r="D10" s="77">
        <v>238765</v>
      </c>
      <c r="E10" s="77">
        <f>IFERROR(D10/B10*100,0)</f>
        <v>103.46673022338744</v>
      </c>
    </row>
    <row r="11" spans="1:5" s="95" customFormat="1" x14ac:dyDescent="0.25">
      <c r="A11" s="7" t="s">
        <v>328</v>
      </c>
      <c r="B11" s="62">
        <v>230765</v>
      </c>
      <c r="C11" s="62">
        <v>8000</v>
      </c>
      <c r="D11" s="62">
        <v>238765</v>
      </c>
      <c r="E11" s="62">
        <f>IFERROR(D11/B11*100,0)</f>
        <v>103.46673022338744</v>
      </c>
    </row>
    <row r="12" spans="1:5" s="96" customFormat="1" x14ac:dyDescent="0.25">
      <c r="A12" s="106" t="s">
        <v>81</v>
      </c>
      <c r="B12" s="107">
        <v>230765</v>
      </c>
      <c r="C12" s="107">
        <v>8000</v>
      </c>
      <c r="D12" s="107">
        <v>238765</v>
      </c>
      <c r="E12" s="107">
        <f>IFERROR(D12/B12*100,0)</f>
        <v>103.46673022338744</v>
      </c>
    </row>
    <row r="13" spans="1:5" s="95" customFormat="1" x14ac:dyDescent="0.25">
      <c r="A13" s="14" t="s">
        <v>14</v>
      </c>
      <c r="B13" s="108">
        <v>90000</v>
      </c>
      <c r="C13" s="108">
        <v>3000</v>
      </c>
      <c r="D13" s="108">
        <v>93000</v>
      </c>
      <c r="E13" s="108">
        <f>IFERROR(D13/B13*100,0)</f>
        <v>103.33333333333334</v>
      </c>
    </row>
    <row r="14" spans="1:5" s="95" customFormat="1" x14ac:dyDescent="0.25">
      <c r="A14" s="7" t="s">
        <v>16</v>
      </c>
      <c r="B14" s="62">
        <v>90000</v>
      </c>
      <c r="C14" s="62">
        <v>3000</v>
      </c>
      <c r="D14" s="62">
        <v>93000</v>
      </c>
      <c r="E14" s="62">
        <f>IFERROR(D14/B14*100,0)</f>
        <v>103.33333333333334</v>
      </c>
    </row>
    <row r="15" spans="1:5" s="95" customFormat="1" x14ac:dyDescent="0.25">
      <c r="A15" s="14" t="s">
        <v>22</v>
      </c>
      <c r="B15" s="108">
        <v>140765</v>
      </c>
      <c r="C15" s="108">
        <v>5000</v>
      </c>
      <c r="D15" s="108">
        <v>145765</v>
      </c>
      <c r="E15" s="108">
        <f>IFERROR(D15/B15*100,0)</f>
        <v>103.55201932298512</v>
      </c>
    </row>
    <row r="16" spans="1:5" s="95" customFormat="1" x14ac:dyDescent="0.25">
      <c r="A16" s="7" t="s">
        <v>23</v>
      </c>
      <c r="B16" s="62">
        <v>10000</v>
      </c>
      <c r="C16" s="62">
        <v>5000</v>
      </c>
      <c r="D16" s="62">
        <v>15000</v>
      </c>
      <c r="E16" s="62">
        <f>IFERROR(D16/B16*100,0)</f>
        <v>150</v>
      </c>
    </row>
    <row r="17" spans="1:5" s="95" customFormat="1" x14ac:dyDescent="0.25">
      <c r="A17" s="7" t="s">
        <v>24</v>
      </c>
      <c r="B17" s="62">
        <v>130765</v>
      </c>
      <c r="C17" s="62">
        <v>0</v>
      </c>
      <c r="D17" s="62">
        <v>130765</v>
      </c>
      <c r="E17" s="62">
        <f>IFERROR(D17/B17*100,0)</f>
        <v>100</v>
      </c>
    </row>
    <row r="18" spans="1:5" s="94" customFormat="1" x14ac:dyDescent="0.25">
      <c r="A18" s="76" t="s">
        <v>439</v>
      </c>
      <c r="B18" s="77">
        <v>5000</v>
      </c>
      <c r="C18" s="77">
        <v>0</v>
      </c>
      <c r="D18" s="77">
        <v>5000</v>
      </c>
      <c r="E18" s="77">
        <f>IFERROR(D18/B18*100,0)</f>
        <v>100</v>
      </c>
    </row>
    <row r="19" spans="1:5" s="95" customFormat="1" x14ac:dyDescent="0.25">
      <c r="A19" s="7" t="s">
        <v>328</v>
      </c>
      <c r="B19" s="62">
        <v>5000</v>
      </c>
      <c r="C19" s="62">
        <v>0</v>
      </c>
      <c r="D19" s="62">
        <v>5000</v>
      </c>
      <c r="E19" s="62">
        <f>IFERROR(D19/B19*100,0)</f>
        <v>100</v>
      </c>
    </row>
    <row r="20" spans="1:5" s="96" customFormat="1" x14ac:dyDescent="0.25">
      <c r="A20" s="106" t="s">
        <v>81</v>
      </c>
      <c r="B20" s="107">
        <v>5000</v>
      </c>
      <c r="C20" s="107">
        <v>0</v>
      </c>
      <c r="D20" s="107">
        <v>5000</v>
      </c>
      <c r="E20" s="107">
        <f>IFERROR(D20/B20*100,0)</f>
        <v>100</v>
      </c>
    </row>
    <row r="21" spans="1:5" s="95" customFormat="1" x14ac:dyDescent="0.25">
      <c r="A21" s="14" t="s">
        <v>14</v>
      </c>
      <c r="B21" s="108">
        <v>5000</v>
      </c>
      <c r="C21" s="108">
        <v>0</v>
      </c>
      <c r="D21" s="108">
        <v>5000</v>
      </c>
      <c r="E21" s="108">
        <f>IFERROR(D21/B21*100,0)</f>
        <v>100</v>
      </c>
    </row>
    <row r="22" spans="1:5" s="95" customFormat="1" x14ac:dyDescent="0.25">
      <c r="A22" s="7" t="s">
        <v>16</v>
      </c>
      <c r="B22" s="62">
        <v>5000</v>
      </c>
      <c r="C22" s="62">
        <v>0</v>
      </c>
      <c r="D22" s="62">
        <v>5000</v>
      </c>
      <c r="E22" s="62">
        <f>IFERROR(D22/B22*100,0)</f>
        <v>100</v>
      </c>
    </row>
    <row r="23" spans="1:5" s="94" customFormat="1" x14ac:dyDescent="0.25">
      <c r="A23" s="76" t="s">
        <v>438</v>
      </c>
      <c r="B23" s="77">
        <v>890000</v>
      </c>
      <c r="C23" s="77">
        <v>11342.96</v>
      </c>
      <c r="D23" s="77">
        <v>901342.96</v>
      </c>
      <c r="E23" s="77">
        <f>IFERROR(D23/B23*100,0)</f>
        <v>101.27448988764046</v>
      </c>
    </row>
    <row r="24" spans="1:5" s="95" customFormat="1" x14ac:dyDescent="0.25">
      <c r="A24" s="7" t="s">
        <v>328</v>
      </c>
      <c r="B24" s="62">
        <v>890000</v>
      </c>
      <c r="C24" s="62">
        <v>11342.96</v>
      </c>
      <c r="D24" s="62">
        <v>901342.96</v>
      </c>
      <c r="E24" s="62">
        <f>IFERROR(D24/B24*100,0)</f>
        <v>101.27448988764046</v>
      </c>
    </row>
    <row r="25" spans="1:5" s="96" customFormat="1" x14ac:dyDescent="0.25">
      <c r="A25" s="106" t="s">
        <v>81</v>
      </c>
      <c r="B25" s="107">
        <v>880000</v>
      </c>
      <c r="C25" s="107">
        <v>-25000</v>
      </c>
      <c r="D25" s="107">
        <v>855000</v>
      </c>
      <c r="E25" s="107">
        <f>IFERROR(D25/B25*100,0)</f>
        <v>97.159090909090907</v>
      </c>
    </row>
    <row r="26" spans="1:5" s="95" customFormat="1" x14ac:dyDescent="0.25">
      <c r="A26" s="14" t="s">
        <v>14</v>
      </c>
      <c r="B26" s="108">
        <v>650000</v>
      </c>
      <c r="C26" s="108">
        <v>-25000</v>
      </c>
      <c r="D26" s="108">
        <v>625000</v>
      </c>
      <c r="E26" s="108">
        <f>IFERROR(D26/B26*100,0)</f>
        <v>96.15384615384616</v>
      </c>
    </row>
    <row r="27" spans="1:5" s="95" customFormat="1" x14ac:dyDescent="0.25">
      <c r="A27" s="7" t="s">
        <v>16</v>
      </c>
      <c r="B27" s="62">
        <v>300000</v>
      </c>
      <c r="C27" s="62">
        <v>0</v>
      </c>
      <c r="D27" s="62">
        <v>300000</v>
      </c>
      <c r="E27" s="62">
        <f>IFERROR(D27/B27*100,0)</f>
        <v>100</v>
      </c>
    </row>
    <row r="28" spans="1:5" s="95" customFormat="1" x14ac:dyDescent="0.25">
      <c r="A28" s="7" t="s">
        <v>19</v>
      </c>
      <c r="B28" s="62">
        <v>350000</v>
      </c>
      <c r="C28" s="62">
        <v>-25000</v>
      </c>
      <c r="D28" s="62">
        <v>325000</v>
      </c>
      <c r="E28" s="62">
        <f>IFERROR(D28/B28*100,0)</f>
        <v>92.857142857142861</v>
      </c>
    </row>
    <row r="29" spans="1:5" s="95" customFormat="1" x14ac:dyDescent="0.25">
      <c r="A29" s="14" t="s">
        <v>22</v>
      </c>
      <c r="B29" s="108">
        <v>230000</v>
      </c>
      <c r="C29" s="108">
        <v>0</v>
      </c>
      <c r="D29" s="108">
        <v>230000</v>
      </c>
      <c r="E29" s="108">
        <f>IFERROR(D29/B29*100,0)</f>
        <v>100</v>
      </c>
    </row>
    <row r="30" spans="1:5" s="95" customFormat="1" x14ac:dyDescent="0.25">
      <c r="A30" s="7" t="s">
        <v>24</v>
      </c>
      <c r="B30" s="62">
        <v>130000</v>
      </c>
      <c r="C30" s="62">
        <v>0</v>
      </c>
      <c r="D30" s="62">
        <v>130000</v>
      </c>
      <c r="E30" s="62">
        <f>IFERROR(D30/B30*100,0)</f>
        <v>100</v>
      </c>
    </row>
    <row r="31" spans="1:5" s="95" customFormat="1" x14ac:dyDescent="0.25">
      <c r="A31" s="7" t="s">
        <v>25</v>
      </c>
      <c r="B31" s="62">
        <v>100000</v>
      </c>
      <c r="C31" s="62">
        <v>0</v>
      </c>
      <c r="D31" s="62">
        <v>100000</v>
      </c>
      <c r="E31" s="62">
        <f>IFERROR(D31/B31*100,0)</f>
        <v>100</v>
      </c>
    </row>
    <row r="32" spans="1:5" s="96" customFormat="1" x14ac:dyDescent="0.25">
      <c r="A32" s="106" t="s">
        <v>85</v>
      </c>
      <c r="B32" s="107">
        <v>10000</v>
      </c>
      <c r="C32" s="107">
        <v>36342.959999999999</v>
      </c>
      <c r="D32" s="107">
        <v>46342.96</v>
      </c>
      <c r="E32" s="107">
        <f>IFERROR(D32/B32*100,0)</f>
        <v>463.42959999999999</v>
      </c>
    </row>
    <row r="33" spans="1:5" s="95" customFormat="1" x14ac:dyDescent="0.25">
      <c r="A33" s="14" t="s">
        <v>14</v>
      </c>
      <c r="B33" s="108">
        <v>0</v>
      </c>
      <c r="C33" s="108">
        <v>36342.959999999999</v>
      </c>
      <c r="D33" s="108">
        <v>36342.959999999999</v>
      </c>
      <c r="E33" s="108">
        <f>IFERROR(D33/B33*100,0)</f>
        <v>0</v>
      </c>
    </row>
    <row r="34" spans="1:5" s="95" customFormat="1" x14ac:dyDescent="0.25">
      <c r="A34" s="7" t="s">
        <v>16</v>
      </c>
      <c r="B34" s="62">
        <v>0</v>
      </c>
      <c r="C34" s="62">
        <v>11342.96</v>
      </c>
      <c r="D34" s="62">
        <v>11342.96</v>
      </c>
      <c r="E34" s="62">
        <f>IFERROR(D34/B34*100,0)</f>
        <v>0</v>
      </c>
    </row>
    <row r="35" spans="1:5" s="95" customFormat="1" x14ac:dyDescent="0.25">
      <c r="A35" s="7" t="s">
        <v>19</v>
      </c>
      <c r="B35" s="62">
        <v>0</v>
      </c>
      <c r="C35" s="62">
        <v>25000</v>
      </c>
      <c r="D35" s="62">
        <v>25000</v>
      </c>
      <c r="E35" s="62">
        <f>IFERROR(D35/B35*100,0)</f>
        <v>0</v>
      </c>
    </row>
    <row r="36" spans="1:5" s="95" customFormat="1" x14ac:dyDescent="0.25">
      <c r="A36" s="14" t="s">
        <v>22</v>
      </c>
      <c r="B36" s="108">
        <v>10000</v>
      </c>
      <c r="C36" s="108">
        <v>0</v>
      </c>
      <c r="D36" s="108">
        <v>10000</v>
      </c>
      <c r="E36" s="108">
        <f>IFERROR(D36/B36*100,0)</f>
        <v>100</v>
      </c>
    </row>
    <row r="37" spans="1:5" s="95" customFormat="1" x14ac:dyDescent="0.25">
      <c r="A37" s="7" t="s">
        <v>24</v>
      </c>
      <c r="B37" s="62">
        <v>10000</v>
      </c>
      <c r="C37" s="62">
        <v>0</v>
      </c>
      <c r="D37" s="62">
        <v>10000</v>
      </c>
      <c r="E37" s="62">
        <f>IFERROR(D37/B37*100,0)</f>
        <v>100</v>
      </c>
    </row>
    <row r="38" spans="1:5" s="94" customFormat="1" x14ac:dyDescent="0.25">
      <c r="A38" s="76" t="s">
        <v>437</v>
      </c>
      <c r="B38" s="77">
        <v>5000</v>
      </c>
      <c r="C38" s="77">
        <v>0</v>
      </c>
      <c r="D38" s="77">
        <v>5000</v>
      </c>
      <c r="E38" s="77">
        <f>IFERROR(D38/B38*100,0)</f>
        <v>100</v>
      </c>
    </row>
    <row r="39" spans="1:5" s="95" customFormat="1" x14ac:dyDescent="0.25">
      <c r="A39" s="7" t="s">
        <v>328</v>
      </c>
      <c r="B39" s="62">
        <v>5000</v>
      </c>
      <c r="C39" s="62">
        <v>0</v>
      </c>
      <c r="D39" s="62">
        <v>5000</v>
      </c>
      <c r="E39" s="62">
        <f>IFERROR(D39/B39*100,0)</f>
        <v>100</v>
      </c>
    </row>
    <row r="40" spans="1:5" s="96" customFormat="1" x14ac:dyDescent="0.25">
      <c r="A40" s="106" t="s">
        <v>81</v>
      </c>
      <c r="B40" s="107">
        <v>5000</v>
      </c>
      <c r="C40" s="107">
        <v>0</v>
      </c>
      <c r="D40" s="107">
        <v>5000</v>
      </c>
      <c r="E40" s="107">
        <f>IFERROR(D40/B40*100,0)</f>
        <v>100</v>
      </c>
    </row>
    <row r="41" spans="1:5" s="95" customFormat="1" x14ac:dyDescent="0.25">
      <c r="A41" s="14" t="s">
        <v>14</v>
      </c>
      <c r="B41" s="108">
        <v>5000</v>
      </c>
      <c r="C41" s="108">
        <v>0</v>
      </c>
      <c r="D41" s="108">
        <v>5000</v>
      </c>
      <c r="E41" s="108">
        <f>IFERROR(D41/B41*100,0)</f>
        <v>100</v>
      </c>
    </row>
    <row r="42" spans="1:5" s="95" customFormat="1" x14ac:dyDescent="0.25">
      <c r="A42" s="7" t="s">
        <v>19</v>
      </c>
      <c r="B42" s="62">
        <v>5000</v>
      </c>
      <c r="C42" s="62">
        <v>0</v>
      </c>
      <c r="D42" s="62">
        <v>5000</v>
      </c>
      <c r="E42" s="62">
        <f>IFERROR(D42/B42*100,0)</f>
        <v>100</v>
      </c>
    </row>
    <row r="43" spans="1:5" s="92" customFormat="1" x14ac:dyDescent="0.25">
      <c r="A43" s="12" t="s">
        <v>455</v>
      </c>
      <c r="B43" s="60">
        <v>2523275</v>
      </c>
      <c r="C43" s="60">
        <v>-714847.5</v>
      </c>
      <c r="D43" s="60">
        <v>1808427.5</v>
      </c>
      <c r="E43" s="60">
        <f>IFERROR(D43/B43*100,0)</f>
        <v>71.669853662403028</v>
      </c>
    </row>
    <row r="44" spans="1:5" s="93" customFormat="1" x14ac:dyDescent="0.25">
      <c r="A44" s="71" t="s">
        <v>436</v>
      </c>
      <c r="B44" s="72">
        <v>2298156</v>
      </c>
      <c r="C44" s="72">
        <v>-714847.5</v>
      </c>
      <c r="D44" s="72">
        <v>1583308.5</v>
      </c>
      <c r="E44" s="72">
        <f>IFERROR(D44/B44*100,0)</f>
        <v>68.894735605415818</v>
      </c>
    </row>
    <row r="45" spans="1:5" s="94" customFormat="1" x14ac:dyDescent="0.25">
      <c r="A45" s="76" t="s">
        <v>435</v>
      </c>
      <c r="B45" s="77">
        <v>488956</v>
      </c>
      <c r="C45" s="77">
        <v>0</v>
      </c>
      <c r="D45" s="77">
        <v>488956</v>
      </c>
      <c r="E45" s="77">
        <f>IFERROR(D45/B45*100,0)</f>
        <v>100</v>
      </c>
    </row>
    <row r="46" spans="1:5" s="95" customFormat="1" x14ac:dyDescent="0.25">
      <c r="A46" s="7" t="s">
        <v>233</v>
      </c>
      <c r="B46" s="62">
        <v>488956</v>
      </c>
      <c r="C46" s="62">
        <v>0</v>
      </c>
      <c r="D46" s="62">
        <v>488956</v>
      </c>
      <c r="E46" s="62">
        <f>IFERROR(D46/B46*100,0)</f>
        <v>100</v>
      </c>
    </row>
    <row r="47" spans="1:5" s="96" customFormat="1" x14ac:dyDescent="0.25">
      <c r="A47" s="106" t="s">
        <v>81</v>
      </c>
      <c r="B47" s="107">
        <v>488956</v>
      </c>
      <c r="C47" s="107">
        <v>0</v>
      </c>
      <c r="D47" s="107">
        <v>488956</v>
      </c>
      <c r="E47" s="107">
        <f>IFERROR(D47/B47*100,0)</f>
        <v>100</v>
      </c>
    </row>
    <row r="48" spans="1:5" s="95" customFormat="1" x14ac:dyDescent="0.25">
      <c r="A48" s="14" t="s">
        <v>14</v>
      </c>
      <c r="B48" s="108">
        <v>488956</v>
      </c>
      <c r="C48" s="108">
        <v>0</v>
      </c>
      <c r="D48" s="108">
        <v>488956</v>
      </c>
      <c r="E48" s="108">
        <f>IFERROR(D48/B48*100,0)</f>
        <v>100</v>
      </c>
    </row>
    <row r="49" spans="1:5" s="95" customFormat="1" x14ac:dyDescent="0.25">
      <c r="A49" s="7" t="s">
        <v>16</v>
      </c>
      <c r="B49" s="62">
        <v>488956</v>
      </c>
      <c r="C49" s="62">
        <v>0</v>
      </c>
      <c r="D49" s="62">
        <v>488956</v>
      </c>
      <c r="E49" s="62">
        <f>IFERROR(D49/B49*100,0)</f>
        <v>100</v>
      </c>
    </row>
    <row r="50" spans="1:5" s="94" customFormat="1" x14ac:dyDescent="0.25">
      <c r="A50" s="76" t="s">
        <v>434</v>
      </c>
      <c r="B50" s="77">
        <v>106200</v>
      </c>
      <c r="C50" s="77">
        <v>-20000</v>
      </c>
      <c r="D50" s="77">
        <v>86200</v>
      </c>
      <c r="E50" s="77">
        <f>IFERROR(D50/B50*100,0)</f>
        <v>81.16760828625236</v>
      </c>
    </row>
    <row r="51" spans="1:5" s="95" customFormat="1" x14ac:dyDescent="0.25">
      <c r="A51" s="7" t="s">
        <v>233</v>
      </c>
      <c r="B51" s="62">
        <v>106200</v>
      </c>
      <c r="C51" s="62">
        <v>-20000</v>
      </c>
      <c r="D51" s="62">
        <v>86200</v>
      </c>
      <c r="E51" s="62">
        <f>IFERROR(D51/B51*100,0)</f>
        <v>81.16760828625236</v>
      </c>
    </row>
    <row r="52" spans="1:5" s="96" customFormat="1" x14ac:dyDescent="0.25">
      <c r="A52" s="106" t="s">
        <v>81</v>
      </c>
      <c r="B52" s="107">
        <v>106200</v>
      </c>
      <c r="C52" s="107">
        <v>-20000</v>
      </c>
      <c r="D52" s="107">
        <v>86200</v>
      </c>
      <c r="E52" s="107">
        <f>IFERROR(D52/B52*100,0)</f>
        <v>81.16760828625236</v>
      </c>
    </row>
    <row r="53" spans="1:5" s="95" customFormat="1" x14ac:dyDescent="0.25">
      <c r="A53" s="14" t="s">
        <v>14</v>
      </c>
      <c r="B53" s="108">
        <v>106200</v>
      </c>
      <c r="C53" s="108">
        <v>-20000</v>
      </c>
      <c r="D53" s="108">
        <v>86200</v>
      </c>
      <c r="E53" s="108">
        <f>IFERROR(D53/B53*100,0)</f>
        <v>81.16760828625236</v>
      </c>
    </row>
    <row r="54" spans="1:5" s="95" customFormat="1" x14ac:dyDescent="0.25">
      <c r="A54" s="7" t="s">
        <v>16</v>
      </c>
      <c r="B54" s="62">
        <v>106200</v>
      </c>
      <c r="C54" s="62">
        <v>-20000</v>
      </c>
      <c r="D54" s="62">
        <v>86200</v>
      </c>
      <c r="E54" s="62">
        <f>IFERROR(D54/B54*100,0)</f>
        <v>81.16760828625236</v>
      </c>
    </row>
    <row r="55" spans="1:5" s="94" customFormat="1" x14ac:dyDescent="0.25">
      <c r="A55" s="76" t="s">
        <v>433</v>
      </c>
      <c r="B55" s="77">
        <v>13000</v>
      </c>
      <c r="C55" s="77">
        <v>-3000</v>
      </c>
      <c r="D55" s="77">
        <v>10000</v>
      </c>
      <c r="E55" s="77">
        <f>IFERROR(D55/B55*100,0)</f>
        <v>76.923076923076934</v>
      </c>
    </row>
    <row r="56" spans="1:5" s="95" customFormat="1" x14ac:dyDescent="0.25">
      <c r="A56" s="7" t="s">
        <v>216</v>
      </c>
      <c r="B56" s="62">
        <v>13000</v>
      </c>
      <c r="C56" s="62">
        <v>-3000</v>
      </c>
      <c r="D56" s="62">
        <v>10000</v>
      </c>
      <c r="E56" s="62">
        <f>IFERROR(D56/B56*100,0)</f>
        <v>76.923076923076934</v>
      </c>
    </row>
    <row r="57" spans="1:5" s="96" customFormat="1" x14ac:dyDescent="0.25">
      <c r="A57" s="106" t="s">
        <v>81</v>
      </c>
      <c r="B57" s="107">
        <v>13000</v>
      </c>
      <c r="C57" s="107">
        <v>-3000</v>
      </c>
      <c r="D57" s="107">
        <v>10000</v>
      </c>
      <c r="E57" s="107">
        <f>IFERROR(D57/B57*100,0)</f>
        <v>76.923076923076934</v>
      </c>
    </row>
    <row r="58" spans="1:5" s="95" customFormat="1" x14ac:dyDescent="0.25">
      <c r="A58" s="14" t="s">
        <v>14</v>
      </c>
      <c r="B58" s="108">
        <v>12000</v>
      </c>
      <c r="C58" s="108">
        <v>-3000</v>
      </c>
      <c r="D58" s="108">
        <v>9000</v>
      </c>
      <c r="E58" s="108">
        <f>IFERROR(D58/B58*100,0)</f>
        <v>75</v>
      </c>
    </row>
    <row r="59" spans="1:5" s="95" customFormat="1" x14ac:dyDescent="0.25">
      <c r="A59" s="7" t="s">
        <v>16</v>
      </c>
      <c r="B59" s="62">
        <v>12000</v>
      </c>
      <c r="C59" s="62">
        <v>-3000</v>
      </c>
      <c r="D59" s="62">
        <v>9000</v>
      </c>
      <c r="E59" s="62">
        <f>IFERROR(D59/B59*100,0)</f>
        <v>75</v>
      </c>
    </row>
    <row r="60" spans="1:5" s="95" customFormat="1" x14ac:dyDescent="0.25">
      <c r="A60" s="14" t="s">
        <v>22</v>
      </c>
      <c r="B60" s="108">
        <v>1000</v>
      </c>
      <c r="C60" s="108">
        <v>0</v>
      </c>
      <c r="D60" s="108">
        <v>1000</v>
      </c>
      <c r="E60" s="108">
        <f>IFERROR(D60/B60*100,0)</f>
        <v>100</v>
      </c>
    </row>
    <row r="61" spans="1:5" s="95" customFormat="1" x14ac:dyDescent="0.25">
      <c r="A61" s="7" t="s">
        <v>24</v>
      </c>
      <c r="B61" s="62">
        <v>1000</v>
      </c>
      <c r="C61" s="62">
        <v>0</v>
      </c>
      <c r="D61" s="62">
        <v>1000</v>
      </c>
      <c r="E61" s="62">
        <f>IFERROR(D61/B61*100,0)</f>
        <v>100</v>
      </c>
    </row>
    <row r="62" spans="1:5" s="94" customFormat="1" x14ac:dyDescent="0.25">
      <c r="A62" s="76" t="s">
        <v>432</v>
      </c>
      <c r="B62" s="77">
        <v>40000</v>
      </c>
      <c r="C62" s="77">
        <v>0</v>
      </c>
      <c r="D62" s="77">
        <v>40000</v>
      </c>
      <c r="E62" s="77">
        <f>IFERROR(D62/B62*100,0)</f>
        <v>100</v>
      </c>
    </row>
    <row r="63" spans="1:5" s="95" customFormat="1" x14ac:dyDescent="0.25">
      <c r="A63" s="7" t="s">
        <v>233</v>
      </c>
      <c r="B63" s="62">
        <v>40000</v>
      </c>
      <c r="C63" s="62">
        <v>0</v>
      </c>
      <c r="D63" s="62">
        <v>40000</v>
      </c>
      <c r="E63" s="62">
        <f>IFERROR(D63/B63*100,0)</f>
        <v>100</v>
      </c>
    </row>
    <row r="64" spans="1:5" s="96" customFormat="1" x14ac:dyDescent="0.25">
      <c r="A64" s="106" t="s">
        <v>81</v>
      </c>
      <c r="B64" s="107">
        <v>40000</v>
      </c>
      <c r="C64" s="107">
        <v>0</v>
      </c>
      <c r="D64" s="107">
        <v>40000</v>
      </c>
      <c r="E64" s="107">
        <f>IFERROR(D64/B64*100,0)</f>
        <v>100</v>
      </c>
    </row>
    <row r="65" spans="1:5" s="95" customFormat="1" x14ac:dyDescent="0.25">
      <c r="A65" s="14" t="s">
        <v>14</v>
      </c>
      <c r="B65" s="108">
        <v>40000</v>
      </c>
      <c r="C65" s="108">
        <v>0</v>
      </c>
      <c r="D65" s="108">
        <v>40000</v>
      </c>
      <c r="E65" s="108">
        <f>IFERROR(D65/B65*100,0)</f>
        <v>100</v>
      </c>
    </row>
    <row r="66" spans="1:5" s="95" customFormat="1" x14ac:dyDescent="0.25">
      <c r="A66" s="7" t="s">
        <v>16</v>
      </c>
      <c r="B66" s="62">
        <v>40000</v>
      </c>
      <c r="C66" s="62">
        <v>0</v>
      </c>
      <c r="D66" s="62">
        <v>40000</v>
      </c>
      <c r="E66" s="62">
        <f>IFERROR(D66/B66*100,0)</f>
        <v>100</v>
      </c>
    </row>
    <row r="67" spans="1:5" s="94" customFormat="1" x14ac:dyDescent="0.25">
      <c r="A67" s="76" t="s">
        <v>431</v>
      </c>
      <c r="B67" s="77">
        <v>900000</v>
      </c>
      <c r="C67" s="77">
        <v>-591847.5</v>
      </c>
      <c r="D67" s="77">
        <v>308152.5</v>
      </c>
      <c r="E67" s="77">
        <f>IFERROR(D67/B67*100,0)</f>
        <v>34.239166666666662</v>
      </c>
    </row>
    <row r="68" spans="1:5" s="95" customFormat="1" x14ac:dyDescent="0.25">
      <c r="A68" s="7" t="s">
        <v>304</v>
      </c>
      <c r="B68" s="62">
        <v>900000</v>
      </c>
      <c r="C68" s="62">
        <v>-591847.5</v>
      </c>
      <c r="D68" s="62">
        <v>308152.5</v>
      </c>
      <c r="E68" s="62">
        <f>IFERROR(D68/B68*100,0)</f>
        <v>34.239166666666662</v>
      </c>
    </row>
    <row r="69" spans="1:5" s="96" customFormat="1" x14ac:dyDescent="0.25">
      <c r="A69" s="106" t="s">
        <v>66</v>
      </c>
      <c r="B69" s="107">
        <v>900000</v>
      </c>
      <c r="C69" s="107">
        <v>-591847.5</v>
      </c>
      <c r="D69" s="107">
        <v>308152.5</v>
      </c>
      <c r="E69" s="107">
        <f>IFERROR(D69/B69*100,0)</f>
        <v>34.239166666666662</v>
      </c>
    </row>
    <row r="70" spans="1:5" s="95" customFormat="1" x14ac:dyDescent="0.25">
      <c r="A70" s="14" t="s">
        <v>14</v>
      </c>
      <c r="B70" s="108">
        <v>900000</v>
      </c>
      <c r="C70" s="108">
        <v>-591847.5</v>
      </c>
      <c r="D70" s="108">
        <v>308152.5</v>
      </c>
      <c r="E70" s="108">
        <f>IFERROR(D70/B70*100,0)</f>
        <v>34.239166666666662</v>
      </c>
    </row>
    <row r="71" spans="1:5" s="95" customFormat="1" x14ac:dyDescent="0.25">
      <c r="A71" s="7" t="s">
        <v>16</v>
      </c>
      <c r="B71" s="62">
        <v>800000</v>
      </c>
      <c r="C71" s="62">
        <v>-491847.5</v>
      </c>
      <c r="D71" s="62">
        <v>308152.5</v>
      </c>
      <c r="E71" s="62">
        <f>IFERROR(D71/B71*100,0)</f>
        <v>38.519062500000004</v>
      </c>
    </row>
    <row r="72" spans="1:5" s="95" customFormat="1" x14ac:dyDescent="0.25">
      <c r="A72" s="7" t="s">
        <v>19</v>
      </c>
      <c r="B72" s="62">
        <v>100000</v>
      </c>
      <c r="C72" s="62">
        <v>-100000</v>
      </c>
      <c r="D72" s="62">
        <v>0</v>
      </c>
      <c r="E72" s="62">
        <f>IFERROR(D72/B72*100,0)</f>
        <v>0</v>
      </c>
    </row>
    <row r="73" spans="1:5" s="94" customFormat="1" x14ac:dyDescent="0.25">
      <c r="A73" s="76" t="s">
        <v>430</v>
      </c>
      <c r="B73" s="77">
        <v>700000</v>
      </c>
      <c r="C73" s="77">
        <v>-100000</v>
      </c>
      <c r="D73" s="77">
        <v>600000</v>
      </c>
      <c r="E73" s="77">
        <f>IFERROR(D73/B73*100,0)</f>
        <v>85.714285714285708</v>
      </c>
    </row>
    <row r="74" spans="1:5" s="95" customFormat="1" x14ac:dyDescent="0.25">
      <c r="A74" s="7" t="s">
        <v>328</v>
      </c>
      <c r="B74" s="62">
        <v>700000</v>
      </c>
      <c r="C74" s="62">
        <v>-100000</v>
      </c>
      <c r="D74" s="62">
        <v>600000</v>
      </c>
      <c r="E74" s="62">
        <f>IFERROR(D74/B74*100,0)</f>
        <v>85.714285714285708</v>
      </c>
    </row>
    <row r="75" spans="1:5" s="96" customFormat="1" x14ac:dyDescent="0.25">
      <c r="A75" s="106" t="s">
        <v>81</v>
      </c>
      <c r="B75" s="107">
        <v>700000</v>
      </c>
      <c r="C75" s="107">
        <v>-100000</v>
      </c>
      <c r="D75" s="107">
        <v>600000</v>
      </c>
      <c r="E75" s="107">
        <f>IFERROR(D75/B75*100,0)</f>
        <v>85.714285714285708</v>
      </c>
    </row>
    <row r="76" spans="1:5" s="95" customFormat="1" x14ac:dyDescent="0.25">
      <c r="A76" s="14" t="s">
        <v>14</v>
      </c>
      <c r="B76" s="108">
        <v>700000</v>
      </c>
      <c r="C76" s="108">
        <v>-100000</v>
      </c>
      <c r="D76" s="108">
        <v>600000</v>
      </c>
      <c r="E76" s="108">
        <f>IFERROR(D76/B76*100,0)</f>
        <v>85.714285714285708</v>
      </c>
    </row>
    <row r="77" spans="1:5" s="95" customFormat="1" x14ac:dyDescent="0.25">
      <c r="A77" s="7" t="s">
        <v>16</v>
      </c>
      <c r="B77" s="62">
        <v>200000</v>
      </c>
      <c r="C77" s="62">
        <v>100000</v>
      </c>
      <c r="D77" s="62">
        <v>300000</v>
      </c>
      <c r="E77" s="62">
        <f>IFERROR(D77/B77*100,0)</f>
        <v>150</v>
      </c>
    </row>
    <row r="78" spans="1:5" s="95" customFormat="1" x14ac:dyDescent="0.25">
      <c r="A78" s="7" t="s">
        <v>19</v>
      </c>
      <c r="B78" s="62">
        <v>500000</v>
      </c>
      <c r="C78" s="62">
        <v>-200000</v>
      </c>
      <c r="D78" s="62">
        <v>300000</v>
      </c>
      <c r="E78" s="62">
        <f>IFERROR(D78/B78*100,0)</f>
        <v>60</v>
      </c>
    </row>
    <row r="79" spans="1:5" s="94" customFormat="1" x14ac:dyDescent="0.25">
      <c r="A79" s="76" t="s">
        <v>429</v>
      </c>
      <c r="B79" s="77">
        <v>50000</v>
      </c>
      <c r="C79" s="77">
        <v>0</v>
      </c>
      <c r="D79" s="77">
        <v>50000</v>
      </c>
      <c r="E79" s="77">
        <f>IFERROR(D79/B79*100,0)</f>
        <v>100</v>
      </c>
    </row>
    <row r="80" spans="1:5" s="95" customFormat="1" x14ac:dyDescent="0.25">
      <c r="A80" s="7" t="s">
        <v>233</v>
      </c>
      <c r="B80" s="62">
        <v>50000</v>
      </c>
      <c r="C80" s="62">
        <v>0</v>
      </c>
      <c r="D80" s="62">
        <v>50000</v>
      </c>
      <c r="E80" s="62">
        <f>IFERROR(D80/B80*100,0)</f>
        <v>100</v>
      </c>
    </row>
    <row r="81" spans="1:5" s="96" customFormat="1" x14ac:dyDescent="0.25">
      <c r="A81" s="106" t="s">
        <v>81</v>
      </c>
      <c r="B81" s="107">
        <v>50000</v>
      </c>
      <c r="C81" s="107">
        <v>0</v>
      </c>
      <c r="D81" s="107">
        <v>50000</v>
      </c>
      <c r="E81" s="107">
        <f>IFERROR(D81/B81*100,0)</f>
        <v>100</v>
      </c>
    </row>
    <row r="82" spans="1:5" s="95" customFormat="1" x14ac:dyDescent="0.25">
      <c r="A82" s="14" t="s">
        <v>14</v>
      </c>
      <c r="B82" s="108">
        <v>50000</v>
      </c>
      <c r="C82" s="108">
        <v>0</v>
      </c>
      <c r="D82" s="108">
        <v>50000</v>
      </c>
      <c r="E82" s="108">
        <f>IFERROR(D82/B82*100,0)</f>
        <v>100</v>
      </c>
    </row>
    <row r="83" spans="1:5" s="95" customFormat="1" x14ac:dyDescent="0.25">
      <c r="A83" s="7" t="s">
        <v>16</v>
      </c>
      <c r="B83" s="62">
        <v>50000</v>
      </c>
      <c r="C83" s="62">
        <v>0</v>
      </c>
      <c r="D83" s="62">
        <v>50000</v>
      </c>
      <c r="E83" s="62">
        <f>IFERROR(D83/B83*100,0)</f>
        <v>100</v>
      </c>
    </row>
    <row r="84" spans="1:5" s="93" customFormat="1" x14ac:dyDescent="0.25">
      <c r="A84" s="71" t="s">
        <v>428</v>
      </c>
      <c r="B84" s="72">
        <v>79634</v>
      </c>
      <c r="C84" s="72">
        <v>0</v>
      </c>
      <c r="D84" s="72">
        <v>79634</v>
      </c>
      <c r="E84" s="72">
        <f>IFERROR(D84/B84*100,0)</f>
        <v>100</v>
      </c>
    </row>
    <row r="85" spans="1:5" s="94" customFormat="1" x14ac:dyDescent="0.25">
      <c r="A85" s="76" t="s">
        <v>427</v>
      </c>
      <c r="B85" s="77">
        <v>79634</v>
      </c>
      <c r="C85" s="77">
        <v>0</v>
      </c>
      <c r="D85" s="77">
        <v>79634</v>
      </c>
      <c r="E85" s="77">
        <f>IFERROR(D85/B85*100,0)</f>
        <v>100</v>
      </c>
    </row>
    <row r="86" spans="1:5" s="95" customFormat="1" x14ac:dyDescent="0.25">
      <c r="A86" s="7" t="s">
        <v>218</v>
      </c>
      <c r="B86" s="62">
        <v>79634</v>
      </c>
      <c r="C86" s="62">
        <v>0</v>
      </c>
      <c r="D86" s="62">
        <v>79634</v>
      </c>
      <c r="E86" s="62">
        <f>IFERROR(D86/B86*100,0)</f>
        <v>100</v>
      </c>
    </row>
    <row r="87" spans="1:5" s="96" customFormat="1" x14ac:dyDescent="0.25">
      <c r="A87" s="106" t="s">
        <v>81</v>
      </c>
      <c r="B87" s="107">
        <v>79634</v>
      </c>
      <c r="C87" s="107">
        <v>0</v>
      </c>
      <c r="D87" s="107">
        <v>79634</v>
      </c>
      <c r="E87" s="107">
        <f>IFERROR(D87/B87*100,0)</f>
        <v>100</v>
      </c>
    </row>
    <row r="88" spans="1:5" s="95" customFormat="1" x14ac:dyDescent="0.25">
      <c r="A88" s="14" t="s">
        <v>14</v>
      </c>
      <c r="B88" s="108">
        <v>79634</v>
      </c>
      <c r="C88" s="108">
        <v>0</v>
      </c>
      <c r="D88" s="108">
        <v>79634</v>
      </c>
      <c r="E88" s="108">
        <f>IFERROR(D88/B88*100,0)</f>
        <v>100</v>
      </c>
    </row>
    <row r="89" spans="1:5" s="95" customFormat="1" x14ac:dyDescent="0.25">
      <c r="A89" s="7" t="s">
        <v>21</v>
      </c>
      <c r="B89" s="62">
        <v>79634</v>
      </c>
      <c r="C89" s="62">
        <v>0</v>
      </c>
      <c r="D89" s="62">
        <v>79634</v>
      </c>
      <c r="E89" s="62">
        <f>IFERROR(D89/B89*100,0)</f>
        <v>100</v>
      </c>
    </row>
    <row r="90" spans="1:5" s="93" customFormat="1" x14ac:dyDescent="0.25">
      <c r="A90" s="71" t="s">
        <v>426</v>
      </c>
      <c r="B90" s="72">
        <v>20000</v>
      </c>
      <c r="C90" s="72">
        <v>0</v>
      </c>
      <c r="D90" s="72">
        <v>20000</v>
      </c>
      <c r="E90" s="72">
        <f>IFERROR(D90/B90*100,0)</f>
        <v>100</v>
      </c>
    </row>
    <row r="91" spans="1:5" s="94" customFormat="1" x14ac:dyDescent="0.25">
      <c r="A91" s="76" t="s">
        <v>425</v>
      </c>
      <c r="B91" s="77">
        <v>20000</v>
      </c>
      <c r="C91" s="77">
        <v>0</v>
      </c>
      <c r="D91" s="77">
        <v>20000</v>
      </c>
      <c r="E91" s="77">
        <f>IFERROR(D91/B91*100,0)</f>
        <v>100</v>
      </c>
    </row>
    <row r="92" spans="1:5" s="95" customFormat="1" x14ac:dyDescent="0.25">
      <c r="A92" s="7" t="s">
        <v>424</v>
      </c>
      <c r="B92" s="62">
        <v>20000</v>
      </c>
      <c r="C92" s="62">
        <v>0</v>
      </c>
      <c r="D92" s="62">
        <v>20000</v>
      </c>
      <c r="E92" s="62">
        <f>IFERROR(D92/B92*100,0)</f>
        <v>100</v>
      </c>
    </row>
    <row r="93" spans="1:5" s="96" customFormat="1" x14ac:dyDescent="0.25">
      <c r="A93" s="106" t="s">
        <v>81</v>
      </c>
      <c r="B93" s="107">
        <v>20000</v>
      </c>
      <c r="C93" s="107">
        <v>0</v>
      </c>
      <c r="D93" s="107">
        <v>20000</v>
      </c>
      <c r="E93" s="107">
        <f>IFERROR(D93/B93*100,0)</f>
        <v>100</v>
      </c>
    </row>
    <row r="94" spans="1:5" s="95" customFormat="1" x14ac:dyDescent="0.25">
      <c r="A94" s="14" t="s">
        <v>14</v>
      </c>
      <c r="B94" s="108">
        <v>20000</v>
      </c>
      <c r="C94" s="108">
        <v>0</v>
      </c>
      <c r="D94" s="108">
        <v>20000</v>
      </c>
      <c r="E94" s="108">
        <f>IFERROR(D94/B94*100,0)</f>
        <v>100</v>
      </c>
    </row>
    <row r="95" spans="1:5" s="95" customFormat="1" x14ac:dyDescent="0.25">
      <c r="A95" s="7" t="s">
        <v>19</v>
      </c>
      <c r="B95" s="62">
        <v>20000</v>
      </c>
      <c r="C95" s="62">
        <v>0</v>
      </c>
      <c r="D95" s="62">
        <v>20000</v>
      </c>
      <c r="E95" s="62">
        <f>IFERROR(D95/B95*100,0)</f>
        <v>100</v>
      </c>
    </row>
    <row r="96" spans="1:5" s="93" customFormat="1" x14ac:dyDescent="0.25">
      <c r="A96" s="71" t="s">
        <v>423</v>
      </c>
      <c r="B96" s="72">
        <v>732</v>
      </c>
      <c r="C96" s="72">
        <v>0</v>
      </c>
      <c r="D96" s="72">
        <v>732</v>
      </c>
      <c r="E96" s="72">
        <f>IFERROR(D96/B96*100,0)</f>
        <v>100</v>
      </c>
    </row>
    <row r="97" spans="1:5" s="94" customFormat="1" x14ac:dyDescent="0.25">
      <c r="A97" s="76" t="s">
        <v>422</v>
      </c>
      <c r="B97" s="77">
        <v>732</v>
      </c>
      <c r="C97" s="77">
        <v>0</v>
      </c>
      <c r="D97" s="77">
        <v>732</v>
      </c>
      <c r="E97" s="77">
        <f>IFERROR(D97/B97*100,0)</f>
        <v>100</v>
      </c>
    </row>
    <row r="98" spans="1:5" s="95" customFormat="1" x14ac:dyDescent="0.25">
      <c r="A98" s="7" t="s">
        <v>404</v>
      </c>
      <c r="B98" s="62">
        <v>732</v>
      </c>
      <c r="C98" s="62">
        <v>0</v>
      </c>
      <c r="D98" s="62">
        <v>732</v>
      </c>
      <c r="E98" s="62">
        <f>IFERROR(D98/B98*100,0)</f>
        <v>100</v>
      </c>
    </row>
    <row r="99" spans="1:5" s="96" customFormat="1" x14ac:dyDescent="0.25">
      <c r="A99" s="106" t="s">
        <v>81</v>
      </c>
      <c r="B99" s="107">
        <v>732</v>
      </c>
      <c r="C99" s="107">
        <v>0</v>
      </c>
      <c r="D99" s="107">
        <v>732</v>
      </c>
      <c r="E99" s="107">
        <f>IFERROR(D99/B99*100,0)</f>
        <v>100</v>
      </c>
    </row>
    <row r="100" spans="1:5" s="95" customFormat="1" x14ac:dyDescent="0.25">
      <c r="A100" s="14" t="s">
        <v>14</v>
      </c>
      <c r="B100" s="108">
        <v>732</v>
      </c>
      <c r="C100" s="108">
        <v>0</v>
      </c>
      <c r="D100" s="108">
        <v>732</v>
      </c>
      <c r="E100" s="108">
        <f>IFERROR(D100/B100*100,0)</f>
        <v>100</v>
      </c>
    </row>
    <row r="101" spans="1:5" s="95" customFormat="1" x14ac:dyDescent="0.25">
      <c r="A101" s="7" t="s">
        <v>16</v>
      </c>
      <c r="B101" s="62">
        <v>732</v>
      </c>
      <c r="C101" s="62">
        <v>0</v>
      </c>
      <c r="D101" s="62">
        <v>732</v>
      </c>
      <c r="E101" s="62">
        <f>IFERROR(D101/B101*100,0)</f>
        <v>100</v>
      </c>
    </row>
    <row r="102" spans="1:5" s="93" customFormat="1" x14ac:dyDescent="0.25">
      <c r="A102" s="71" t="s">
        <v>421</v>
      </c>
      <c r="B102" s="72">
        <v>4753</v>
      </c>
      <c r="C102" s="72">
        <v>0</v>
      </c>
      <c r="D102" s="72">
        <v>4753</v>
      </c>
      <c r="E102" s="72">
        <f>IFERROR(D102/B102*100,0)</f>
        <v>100</v>
      </c>
    </row>
    <row r="103" spans="1:5" s="94" customFormat="1" x14ac:dyDescent="0.25">
      <c r="A103" s="76" t="s">
        <v>420</v>
      </c>
      <c r="B103" s="77">
        <v>4753</v>
      </c>
      <c r="C103" s="77">
        <v>0</v>
      </c>
      <c r="D103" s="77">
        <v>4753</v>
      </c>
      <c r="E103" s="77">
        <f>IFERROR(D103/B103*100,0)</f>
        <v>100</v>
      </c>
    </row>
    <row r="104" spans="1:5" s="95" customFormat="1" x14ac:dyDescent="0.25">
      <c r="A104" s="7" t="s">
        <v>218</v>
      </c>
      <c r="B104" s="62">
        <v>4753</v>
      </c>
      <c r="C104" s="62">
        <v>0</v>
      </c>
      <c r="D104" s="62">
        <v>4753</v>
      </c>
      <c r="E104" s="62">
        <f>IFERROR(D104/B104*100,0)</f>
        <v>100</v>
      </c>
    </row>
    <row r="105" spans="1:5" s="96" customFormat="1" x14ac:dyDescent="0.25">
      <c r="A105" s="106" t="s">
        <v>81</v>
      </c>
      <c r="B105" s="107">
        <v>4753</v>
      </c>
      <c r="C105" s="107">
        <v>0</v>
      </c>
      <c r="D105" s="107">
        <v>4753</v>
      </c>
      <c r="E105" s="107">
        <f>IFERROR(D105/B105*100,0)</f>
        <v>100</v>
      </c>
    </row>
    <row r="106" spans="1:5" s="95" customFormat="1" x14ac:dyDescent="0.25">
      <c r="A106" s="14" t="s">
        <v>14</v>
      </c>
      <c r="B106" s="108">
        <v>4753</v>
      </c>
      <c r="C106" s="108">
        <v>0</v>
      </c>
      <c r="D106" s="108">
        <v>4753</v>
      </c>
      <c r="E106" s="108">
        <f>IFERROR(D106/B106*100,0)</f>
        <v>100</v>
      </c>
    </row>
    <row r="107" spans="1:5" s="95" customFormat="1" x14ac:dyDescent="0.25">
      <c r="A107" s="7" t="s">
        <v>21</v>
      </c>
      <c r="B107" s="62">
        <v>4753</v>
      </c>
      <c r="C107" s="62">
        <v>0</v>
      </c>
      <c r="D107" s="62">
        <v>4753</v>
      </c>
      <c r="E107" s="62">
        <f>IFERROR(D107/B107*100,0)</f>
        <v>100</v>
      </c>
    </row>
    <row r="108" spans="1:5" s="93" customFormat="1" x14ac:dyDescent="0.25">
      <c r="A108" s="71" t="s">
        <v>419</v>
      </c>
      <c r="B108" s="72">
        <v>120000</v>
      </c>
      <c r="C108" s="72">
        <v>0</v>
      </c>
      <c r="D108" s="72">
        <v>120000</v>
      </c>
      <c r="E108" s="72">
        <f>IFERROR(D108/B108*100,0)</f>
        <v>100</v>
      </c>
    </row>
    <row r="109" spans="1:5" s="94" customFormat="1" x14ac:dyDescent="0.25">
      <c r="A109" s="76" t="s">
        <v>418</v>
      </c>
      <c r="B109" s="77">
        <v>120000</v>
      </c>
      <c r="C109" s="77">
        <v>0</v>
      </c>
      <c r="D109" s="77">
        <v>120000</v>
      </c>
      <c r="E109" s="77">
        <f>IFERROR(D109/B109*100,0)</f>
        <v>100</v>
      </c>
    </row>
    <row r="110" spans="1:5" s="95" customFormat="1" x14ac:dyDescent="0.25">
      <c r="A110" s="7" t="s">
        <v>328</v>
      </c>
      <c r="B110" s="62">
        <v>120000</v>
      </c>
      <c r="C110" s="62">
        <v>0</v>
      </c>
      <c r="D110" s="62">
        <v>120000</v>
      </c>
      <c r="E110" s="62">
        <f>IFERROR(D110/B110*100,0)</f>
        <v>100</v>
      </c>
    </row>
    <row r="111" spans="1:5" s="96" customFormat="1" x14ac:dyDescent="0.25">
      <c r="A111" s="106" t="s">
        <v>81</v>
      </c>
      <c r="B111" s="107">
        <v>120000</v>
      </c>
      <c r="C111" s="107">
        <v>0</v>
      </c>
      <c r="D111" s="107">
        <v>120000</v>
      </c>
      <c r="E111" s="107">
        <f>IFERROR(D111/B111*100,0)</f>
        <v>100</v>
      </c>
    </row>
    <row r="112" spans="1:5" s="95" customFormat="1" x14ac:dyDescent="0.25">
      <c r="A112" s="14" t="s">
        <v>14</v>
      </c>
      <c r="B112" s="108">
        <v>120000</v>
      </c>
      <c r="C112" s="108">
        <v>0</v>
      </c>
      <c r="D112" s="108">
        <v>120000</v>
      </c>
      <c r="E112" s="108">
        <f>IFERROR(D112/B112*100,0)</f>
        <v>100</v>
      </c>
    </row>
    <row r="113" spans="1:5" s="95" customFormat="1" x14ac:dyDescent="0.25">
      <c r="A113" s="7" t="s">
        <v>16</v>
      </c>
      <c r="B113" s="62">
        <v>120000</v>
      </c>
      <c r="C113" s="62">
        <v>0</v>
      </c>
      <c r="D113" s="62">
        <v>120000</v>
      </c>
      <c r="E113" s="62">
        <f>IFERROR(D113/B113*100,0)</f>
        <v>100</v>
      </c>
    </row>
    <row r="114" spans="1:5" s="92" customFormat="1" x14ac:dyDescent="0.25">
      <c r="A114" s="12" t="s">
        <v>456</v>
      </c>
      <c r="B114" s="60">
        <v>35357</v>
      </c>
      <c r="C114" s="60">
        <v>0</v>
      </c>
      <c r="D114" s="60">
        <v>35357</v>
      </c>
      <c r="E114" s="60">
        <f>IFERROR(D114/B114*100,0)</f>
        <v>100</v>
      </c>
    </row>
    <row r="115" spans="1:5" s="93" customFormat="1" x14ac:dyDescent="0.25">
      <c r="A115" s="71" t="s">
        <v>417</v>
      </c>
      <c r="B115" s="72">
        <v>35357</v>
      </c>
      <c r="C115" s="72">
        <v>0</v>
      </c>
      <c r="D115" s="72">
        <v>35357</v>
      </c>
      <c r="E115" s="72">
        <f>IFERROR(D115/B115*100,0)</f>
        <v>100</v>
      </c>
    </row>
    <row r="116" spans="1:5" s="94" customFormat="1" x14ac:dyDescent="0.25">
      <c r="A116" s="76" t="s">
        <v>416</v>
      </c>
      <c r="B116" s="77">
        <v>35357</v>
      </c>
      <c r="C116" s="77">
        <v>0</v>
      </c>
      <c r="D116" s="77">
        <v>35357</v>
      </c>
      <c r="E116" s="77">
        <f>IFERROR(D116/B116*100,0)</f>
        <v>100</v>
      </c>
    </row>
    <row r="117" spans="1:5" s="95" customFormat="1" x14ac:dyDescent="0.25">
      <c r="A117" s="7" t="s">
        <v>218</v>
      </c>
      <c r="B117" s="62">
        <v>35357</v>
      </c>
      <c r="C117" s="62">
        <v>0</v>
      </c>
      <c r="D117" s="62">
        <v>35357</v>
      </c>
      <c r="E117" s="62">
        <f>IFERROR(D117/B117*100,0)</f>
        <v>100</v>
      </c>
    </row>
    <row r="118" spans="1:5" s="96" customFormat="1" x14ac:dyDescent="0.25">
      <c r="A118" s="106" t="s">
        <v>81</v>
      </c>
      <c r="B118" s="107">
        <v>30000</v>
      </c>
      <c r="C118" s="107">
        <v>0</v>
      </c>
      <c r="D118" s="107">
        <v>30000</v>
      </c>
      <c r="E118" s="107">
        <f>IFERROR(D118/B118*100,0)</f>
        <v>100</v>
      </c>
    </row>
    <row r="119" spans="1:5" s="95" customFormat="1" x14ac:dyDescent="0.25">
      <c r="A119" s="14" t="s">
        <v>14</v>
      </c>
      <c r="B119" s="108">
        <v>29000</v>
      </c>
      <c r="C119" s="108">
        <v>0</v>
      </c>
      <c r="D119" s="108">
        <v>29000</v>
      </c>
      <c r="E119" s="108">
        <f>IFERROR(D119/B119*100,0)</f>
        <v>100</v>
      </c>
    </row>
    <row r="120" spans="1:5" s="95" customFormat="1" x14ac:dyDescent="0.25">
      <c r="A120" s="7" t="s">
        <v>15</v>
      </c>
      <c r="B120" s="62">
        <v>14010</v>
      </c>
      <c r="C120" s="62">
        <v>0</v>
      </c>
      <c r="D120" s="62">
        <v>14010</v>
      </c>
      <c r="E120" s="62">
        <f>IFERROR(D120/B120*100,0)</f>
        <v>100</v>
      </c>
    </row>
    <row r="121" spans="1:5" s="95" customFormat="1" x14ac:dyDescent="0.25">
      <c r="A121" s="7" t="s">
        <v>16</v>
      </c>
      <c r="B121" s="62">
        <v>14490</v>
      </c>
      <c r="C121" s="62">
        <v>0</v>
      </c>
      <c r="D121" s="62">
        <v>14490</v>
      </c>
      <c r="E121" s="62">
        <f>IFERROR(D121/B121*100,0)</f>
        <v>100</v>
      </c>
    </row>
    <row r="122" spans="1:5" s="95" customFormat="1" x14ac:dyDescent="0.25">
      <c r="A122" s="7" t="s">
        <v>17</v>
      </c>
      <c r="B122" s="62">
        <v>500</v>
      </c>
      <c r="C122" s="62">
        <v>0</v>
      </c>
      <c r="D122" s="62">
        <v>500</v>
      </c>
      <c r="E122" s="62">
        <f>IFERROR(D122/B122*100,0)</f>
        <v>100</v>
      </c>
    </row>
    <row r="123" spans="1:5" s="95" customFormat="1" x14ac:dyDescent="0.25">
      <c r="A123" s="14" t="s">
        <v>22</v>
      </c>
      <c r="B123" s="108">
        <v>1000</v>
      </c>
      <c r="C123" s="108">
        <v>0</v>
      </c>
      <c r="D123" s="108">
        <v>1000</v>
      </c>
      <c r="E123" s="108">
        <f>IFERROR(D123/B123*100,0)</f>
        <v>100</v>
      </c>
    </row>
    <row r="124" spans="1:5" s="95" customFormat="1" x14ac:dyDescent="0.25">
      <c r="A124" s="7" t="s">
        <v>24</v>
      </c>
      <c r="B124" s="62">
        <v>1000</v>
      </c>
      <c r="C124" s="62">
        <v>0</v>
      </c>
      <c r="D124" s="62">
        <v>1000</v>
      </c>
      <c r="E124" s="62">
        <f>IFERROR(D124/B124*100,0)</f>
        <v>100</v>
      </c>
    </row>
    <row r="125" spans="1:5" s="96" customFormat="1" x14ac:dyDescent="0.25">
      <c r="A125" s="106" t="s">
        <v>88</v>
      </c>
      <c r="B125" s="107">
        <v>5357</v>
      </c>
      <c r="C125" s="107">
        <v>0</v>
      </c>
      <c r="D125" s="107">
        <v>5357</v>
      </c>
      <c r="E125" s="107">
        <f>IFERROR(D125/B125*100,0)</f>
        <v>100</v>
      </c>
    </row>
    <row r="126" spans="1:5" s="95" customFormat="1" x14ac:dyDescent="0.25">
      <c r="A126" s="14" t="s">
        <v>14</v>
      </c>
      <c r="B126" s="108">
        <v>5357</v>
      </c>
      <c r="C126" s="108">
        <v>0</v>
      </c>
      <c r="D126" s="108">
        <v>5357</v>
      </c>
      <c r="E126" s="108">
        <f>IFERROR(D126/B126*100,0)</f>
        <v>100</v>
      </c>
    </row>
    <row r="127" spans="1:5" s="95" customFormat="1" x14ac:dyDescent="0.25">
      <c r="A127" s="7" t="s">
        <v>16</v>
      </c>
      <c r="B127" s="62">
        <v>5357</v>
      </c>
      <c r="C127" s="62">
        <v>0</v>
      </c>
      <c r="D127" s="62">
        <v>5357</v>
      </c>
      <c r="E127" s="62">
        <f>IFERROR(D127/B127*100,0)</f>
        <v>100</v>
      </c>
    </row>
    <row r="128" spans="1:5" s="92" customFormat="1" x14ac:dyDescent="0.25">
      <c r="A128" s="12" t="s">
        <v>457</v>
      </c>
      <c r="B128" s="60">
        <v>14330</v>
      </c>
      <c r="C128" s="60">
        <v>0</v>
      </c>
      <c r="D128" s="60">
        <v>14330</v>
      </c>
      <c r="E128" s="60">
        <f>IFERROR(D128/B128*100,0)</f>
        <v>100</v>
      </c>
    </row>
    <row r="129" spans="1:5" s="93" customFormat="1" x14ac:dyDescent="0.25">
      <c r="A129" s="71" t="s">
        <v>417</v>
      </c>
      <c r="B129" s="72">
        <v>14330</v>
      </c>
      <c r="C129" s="72">
        <v>0</v>
      </c>
      <c r="D129" s="72">
        <v>14330</v>
      </c>
      <c r="E129" s="72">
        <f>IFERROR(D129/B129*100,0)</f>
        <v>100</v>
      </c>
    </row>
    <row r="130" spans="1:5" s="94" customFormat="1" x14ac:dyDescent="0.25">
      <c r="A130" s="76" t="s">
        <v>416</v>
      </c>
      <c r="B130" s="77">
        <v>14330</v>
      </c>
      <c r="C130" s="77">
        <v>0</v>
      </c>
      <c r="D130" s="77">
        <v>14330</v>
      </c>
      <c r="E130" s="77">
        <f>IFERROR(D130/B130*100,0)</f>
        <v>100</v>
      </c>
    </row>
    <row r="131" spans="1:5" s="95" customFormat="1" x14ac:dyDescent="0.25">
      <c r="A131" s="7" t="s">
        <v>218</v>
      </c>
      <c r="B131" s="62">
        <v>14330</v>
      </c>
      <c r="C131" s="62">
        <v>0</v>
      </c>
      <c r="D131" s="62">
        <v>14330</v>
      </c>
      <c r="E131" s="62">
        <f>IFERROR(D131/B131*100,0)</f>
        <v>100</v>
      </c>
    </row>
    <row r="132" spans="1:5" s="96" customFormat="1" x14ac:dyDescent="0.25">
      <c r="A132" s="106" t="s">
        <v>81</v>
      </c>
      <c r="B132" s="107">
        <v>13000</v>
      </c>
      <c r="C132" s="107">
        <v>0</v>
      </c>
      <c r="D132" s="107">
        <v>13000</v>
      </c>
      <c r="E132" s="107">
        <f>IFERROR(D132/B132*100,0)</f>
        <v>100</v>
      </c>
    </row>
    <row r="133" spans="1:5" s="95" customFormat="1" x14ac:dyDescent="0.25">
      <c r="A133" s="14" t="s">
        <v>14</v>
      </c>
      <c r="B133" s="108">
        <v>12601</v>
      </c>
      <c r="C133" s="108">
        <v>399</v>
      </c>
      <c r="D133" s="108">
        <v>13000</v>
      </c>
      <c r="E133" s="108">
        <f>IFERROR(D133/B133*100,0)</f>
        <v>103.16641536386003</v>
      </c>
    </row>
    <row r="134" spans="1:5" s="95" customFormat="1" x14ac:dyDescent="0.25">
      <c r="A134" s="7" t="s">
        <v>16</v>
      </c>
      <c r="B134" s="62">
        <v>12389</v>
      </c>
      <c r="C134" s="62">
        <v>399</v>
      </c>
      <c r="D134" s="62">
        <v>12788</v>
      </c>
      <c r="E134" s="62">
        <f>IFERROR(D134/B134*100,0)</f>
        <v>103.22059891839534</v>
      </c>
    </row>
    <row r="135" spans="1:5" s="95" customFormat="1" x14ac:dyDescent="0.25">
      <c r="A135" s="7" t="s">
        <v>17</v>
      </c>
      <c r="B135" s="62">
        <v>212</v>
      </c>
      <c r="C135" s="62">
        <v>0</v>
      </c>
      <c r="D135" s="62">
        <v>212</v>
      </c>
      <c r="E135" s="62">
        <f>IFERROR(D135/B135*100,0)</f>
        <v>100</v>
      </c>
    </row>
    <row r="136" spans="1:5" s="95" customFormat="1" x14ac:dyDescent="0.25">
      <c r="A136" s="14" t="s">
        <v>22</v>
      </c>
      <c r="B136" s="108">
        <v>399</v>
      </c>
      <c r="C136" s="108">
        <v>-399</v>
      </c>
      <c r="D136" s="108">
        <v>0</v>
      </c>
      <c r="E136" s="108">
        <f>IFERROR(D136/B136*100,0)</f>
        <v>0</v>
      </c>
    </row>
    <row r="137" spans="1:5" s="95" customFormat="1" x14ac:dyDescent="0.25">
      <c r="A137" s="7" t="s">
        <v>24</v>
      </c>
      <c r="B137" s="62">
        <v>399</v>
      </c>
      <c r="C137" s="62">
        <v>-399</v>
      </c>
      <c r="D137" s="62">
        <v>0</v>
      </c>
      <c r="E137" s="62">
        <f>IFERROR(D137/B137*100,0)</f>
        <v>0</v>
      </c>
    </row>
    <row r="138" spans="1:5" s="96" customFormat="1" x14ac:dyDescent="0.25">
      <c r="A138" s="106" t="s">
        <v>71</v>
      </c>
      <c r="B138" s="107">
        <v>1330</v>
      </c>
      <c r="C138" s="107">
        <v>0</v>
      </c>
      <c r="D138" s="107">
        <v>1330</v>
      </c>
      <c r="E138" s="107">
        <f>IFERROR(D138/B138*100,0)</f>
        <v>100</v>
      </c>
    </row>
    <row r="139" spans="1:5" s="95" customFormat="1" x14ac:dyDescent="0.25">
      <c r="A139" s="14" t="s">
        <v>14</v>
      </c>
      <c r="B139" s="108">
        <v>1330</v>
      </c>
      <c r="C139" s="108">
        <v>0</v>
      </c>
      <c r="D139" s="108">
        <v>1330</v>
      </c>
      <c r="E139" s="108">
        <f>IFERROR(D139/B139*100,0)</f>
        <v>100</v>
      </c>
    </row>
    <row r="140" spans="1:5" s="95" customFormat="1" x14ac:dyDescent="0.25">
      <c r="A140" s="7" t="s">
        <v>16</v>
      </c>
      <c r="B140" s="62">
        <v>1330</v>
      </c>
      <c r="C140" s="62">
        <v>0</v>
      </c>
      <c r="D140" s="62">
        <v>1330</v>
      </c>
      <c r="E140" s="62">
        <f>IFERROR(D140/B140*100,0)</f>
        <v>100</v>
      </c>
    </row>
    <row r="141" spans="1:5" s="92" customFormat="1" x14ac:dyDescent="0.25">
      <c r="A141" s="12" t="s">
        <v>458</v>
      </c>
      <c r="B141" s="60">
        <v>1214703</v>
      </c>
      <c r="C141" s="60">
        <v>1538311.1</v>
      </c>
      <c r="D141" s="60">
        <v>2753014.1</v>
      </c>
      <c r="E141" s="60">
        <f>IFERROR(D141/B141*100,0)</f>
        <v>226.64092374843895</v>
      </c>
    </row>
    <row r="142" spans="1:5" s="93" customFormat="1" x14ac:dyDescent="0.25">
      <c r="A142" s="71" t="s">
        <v>415</v>
      </c>
      <c r="B142" s="72">
        <v>346303</v>
      </c>
      <c r="C142" s="72">
        <v>295515</v>
      </c>
      <c r="D142" s="72">
        <v>641818</v>
      </c>
      <c r="E142" s="72">
        <f>IFERROR(D142/B142*100,0)</f>
        <v>185.33423042826658</v>
      </c>
    </row>
    <row r="143" spans="1:5" s="94" customFormat="1" x14ac:dyDescent="0.25">
      <c r="A143" s="76" t="s">
        <v>414</v>
      </c>
      <c r="B143" s="77">
        <v>346303</v>
      </c>
      <c r="C143" s="77">
        <v>295515</v>
      </c>
      <c r="D143" s="77">
        <v>641818</v>
      </c>
      <c r="E143" s="77">
        <f>IFERROR(D143/B143*100,0)</f>
        <v>185.33423042826658</v>
      </c>
    </row>
    <row r="144" spans="1:5" s="95" customFormat="1" x14ac:dyDescent="0.25">
      <c r="A144" s="7" t="s">
        <v>413</v>
      </c>
      <c r="B144" s="62">
        <v>346303</v>
      </c>
      <c r="C144" s="62">
        <v>295515</v>
      </c>
      <c r="D144" s="62">
        <v>641818</v>
      </c>
      <c r="E144" s="62">
        <f>IFERROR(D144/B144*100,0)</f>
        <v>185.33423042826658</v>
      </c>
    </row>
    <row r="145" spans="1:5" s="96" customFormat="1" x14ac:dyDescent="0.25">
      <c r="A145" s="106" t="s">
        <v>81</v>
      </c>
      <c r="B145" s="107">
        <v>346303</v>
      </c>
      <c r="C145" s="107">
        <v>295515</v>
      </c>
      <c r="D145" s="107">
        <v>641818</v>
      </c>
      <c r="E145" s="107">
        <f>IFERROR(D145/B145*100,0)</f>
        <v>185.33423042826658</v>
      </c>
    </row>
    <row r="146" spans="1:5" s="95" customFormat="1" x14ac:dyDescent="0.25">
      <c r="A146" s="14" t="s">
        <v>14</v>
      </c>
      <c r="B146" s="108">
        <v>346303</v>
      </c>
      <c r="C146" s="108">
        <v>295515</v>
      </c>
      <c r="D146" s="108">
        <v>641818</v>
      </c>
      <c r="E146" s="108">
        <f>IFERROR(D146/B146*100,0)</f>
        <v>185.33423042826658</v>
      </c>
    </row>
    <row r="147" spans="1:5" s="95" customFormat="1" x14ac:dyDescent="0.25">
      <c r="A147" s="7" t="s">
        <v>21</v>
      </c>
      <c r="B147" s="62">
        <v>346303</v>
      </c>
      <c r="C147" s="62">
        <v>295515</v>
      </c>
      <c r="D147" s="62">
        <v>641818</v>
      </c>
      <c r="E147" s="62">
        <f>IFERROR(D147/B147*100,0)</f>
        <v>185.33423042826658</v>
      </c>
    </row>
    <row r="148" spans="1:5" s="93" customFormat="1" x14ac:dyDescent="0.25">
      <c r="A148" s="71" t="s">
        <v>245</v>
      </c>
      <c r="B148" s="72">
        <v>868400</v>
      </c>
      <c r="C148" s="72">
        <v>1242796.1000000001</v>
      </c>
      <c r="D148" s="72">
        <v>2111196.1</v>
      </c>
      <c r="E148" s="72">
        <f>IFERROR(D148/B148*100,0)</f>
        <v>243.11332335329342</v>
      </c>
    </row>
    <row r="149" spans="1:5" s="94" customFormat="1" x14ac:dyDescent="0.25">
      <c r="A149" s="76" t="s">
        <v>412</v>
      </c>
      <c r="B149" s="77">
        <v>110400</v>
      </c>
      <c r="C149" s="77">
        <v>-10000</v>
      </c>
      <c r="D149" s="77">
        <v>100400</v>
      </c>
      <c r="E149" s="77">
        <f>IFERROR(D149/B149*100,0)</f>
        <v>90.94202898550725</v>
      </c>
    </row>
    <row r="150" spans="1:5" s="95" customFormat="1" x14ac:dyDescent="0.25">
      <c r="A150" s="7" t="s">
        <v>408</v>
      </c>
      <c r="B150" s="62">
        <v>110400</v>
      </c>
      <c r="C150" s="62">
        <v>-10000</v>
      </c>
      <c r="D150" s="62">
        <v>100400</v>
      </c>
      <c r="E150" s="62">
        <f>IFERROR(D150/B150*100,0)</f>
        <v>90.94202898550725</v>
      </c>
    </row>
    <row r="151" spans="1:5" s="96" customFormat="1" x14ac:dyDescent="0.25">
      <c r="A151" s="106" t="s">
        <v>81</v>
      </c>
      <c r="B151" s="107">
        <v>110400</v>
      </c>
      <c r="C151" s="107">
        <v>-10000</v>
      </c>
      <c r="D151" s="107">
        <v>100400</v>
      </c>
      <c r="E151" s="107">
        <f>IFERROR(D151/B151*100,0)</f>
        <v>90.94202898550725</v>
      </c>
    </row>
    <row r="152" spans="1:5" s="95" customFormat="1" x14ac:dyDescent="0.25">
      <c r="A152" s="14" t="s">
        <v>14</v>
      </c>
      <c r="B152" s="108">
        <v>110400</v>
      </c>
      <c r="C152" s="108">
        <v>-10000</v>
      </c>
      <c r="D152" s="108">
        <v>100400</v>
      </c>
      <c r="E152" s="108">
        <f>IFERROR(D152/B152*100,0)</f>
        <v>90.94202898550725</v>
      </c>
    </row>
    <row r="153" spans="1:5" s="95" customFormat="1" x14ac:dyDescent="0.25">
      <c r="A153" s="7" t="s">
        <v>16</v>
      </c>
      <c r="B153" s="62">
        <v>1900</v>
      </c>
      <c r="C153" s="62">
        <v>0</v>
      </c>
      <c r="D153" s="62">
        <v>1900</v>
      </c>
      <c r="E153" s="62">
        <f>IFERROR(D153/B153*100,0)</f>
        <v>100</v>
      </c>
    </row>
    <row r="154" spans="1:5" s="95" customFormat="1" x14ac:dyDescent="0.25">
      <c r="A154" s="7" t="s">
        <v>21</v>
      </c>
      <c r="B154" s="62">
        <v>108500</v>
      </c>
      <c r="C154" s="62">
        <v>-10000</v>
      </c>
      <c r="D154" s="62">
        <v>98500</v>
      </c>
      <c r="E154" s="62">
        <f>IFERROR(D154/B154*100,0)</f>
        <v>90.78341013824884</v>
      </c>
    </row>
    <row r="155" spans="1:5" s="94" customFormat="1" x14ac:dyDescent="0.25">
      <c r="A155" s="76" t="s">
        <v>411</v>
      </c>
      <c r="B155" s="77">
        <v>7000</v>
      </c>
      <c r="C155" s="77">
        <v>364771</v>
      </c>
      <c r="D155" s="77">
        <v>371771</v>
      </c>
      <c r="E155" s="77">
        <f>IFERROR(D155/B155*100,0)</f>
        <v>5311.0142857142855</v>
      </c>
    </row>
    <row r="156" spans="1:5" s="95" customFormat="1" x14ac:dyDescent="0.25">
      <c r="A156" s="7" t="s">
        <v>408</v>
      </c>
      <c r="B156" s="62">
        <v>7000</v>
      </c>
      <c r="C156" s="62">
        <v>364771</v>
      </c>
      <c r="D156" s="62">
        <v>371771</v>
      </c>
      <c r="E156" s="62">
        <f>IFERROR(D156/B156*100,0)</f>
        <v>5311.0142857142855</v>
      </c>
    </row>
    <row r="157" spans="1:5" s="96" customFormat="1" x14ac:dyDescent="0.25">
      <c r="A157" s="106" t="s">
        <v>81</v>
      </c>
      <c r="B157" s="107">
        <v>7000</v>
      </c>
      <c r="C157" s="107">
        <v>0</v>
      </c>
      <c r="D157" s="107">
        <v>7000</v>
      </c>
      <c r="E157" s="107">
        <f>IFERROR(D157/B157*100,0)</f>
        <v>100</v>
      </c>
    </row>
    <row r="158" spans="1:5" s="95" customFormat="1" x14ac:dyDescent="0.25">
      <c r="A158" s="14" t="s">
        <v>14</v>
      </c>
      <c r="B158" s="108">
        <v>7000</v>
      </c>
      <c r="C158" s="108">
        <v>0</v>
      </c>
      <c r="D158" s="108">
        <v>7000</v>
      </c>
      <c r="E158" s="108">
        <f>IFERROR(D158/B158*100,0)</f>
        <v>100</v>
      </c>
    </row>
    <row r="159" spans="1:5" s="95" customFormat="1" x14ac:dyDescent="0.25">
      <c r="A159" s="7" t="s">
        <v>19</v>
      </c>
      <c r="B159" s="62">
        <v>7000</v>
      </c>
      <c r="C159" s="62">
        <v>0</v>
      </c>
      <c r="D159" s="62">
        <v>7000</v>
      </c>
      <c r="E159" s="62">
        <f>IFERROR(D159/B159*100,0)</f>
        <v>100</v>
      </c>
    </row>
    <row r="160" spans="1:5" s="96" customFormat="1" x14ac:dyDescent="0.25">
      <c r="A160" s="106" t="s">
        <v>66</v>
      </c>
      <c r="B160" s="107">
        <v>0</v>
      </c>
      <c r="C160" s="107">
        <v>364771</v>
      </c>
      <c r="D160" s="107">
        <v>364771</v>
      </c>
      <c r="E160" s="107">
        <f>IFERROR(D160/B160*100,0)</f>
        <v>0</v>
      </c>
    </row>
    <row r="161" spans="1:5" s="95" customFormat="1" x14ac:dyDescent="0.25">
      <c r="A161" s="14" t="s">
        <v>14</v>
      </c>
      <c r="B161" s="108">
        <v>0</v>
      </c>
      <c r="C161" s="108">
        <v>364771</v>
      </c>
      <c r="D161" s="108">
        <v>364771</v>
      </c>
      <c r="E161" s="108">
        <f>IFERROR(D161/B161*100,0)</f>
        <v>0</v>
      </c>
    </row>
    <row r="162" spans="1:5" s="95" customFormat="1" x14ac:dyDescent="0.25">
      <c r="A162" s="7" t="s">
        <v>19</v>
      </c>
      <c r="B162" s="62">
        <v>0</v>
      </c>
      <c r="C162" s="62">
        <v>364771</v>
      </c>
      <c r="D162" s="62">
        <v>364771</v>
      </c>
      <c r="E162" s="62">
        <f>IFERROR(D162/B162*100,0)</f>
        <v>0</v>
      </c>
    </row>
    <row r="163" spans="1:5" s="94" customFormat="1" x14ac:dyDescent="0.25">
      <c r="A163" s="76" t="s">
        <v>410</v>
      </c>
      <c r="B163" s="77">
        <v>650000</v>
      </c>
      <c r="C163" s="77">
        <v>878025.1</v>
      </c>
      <c r="D163" s="77">
        <v>1528025.1</v>
      </c>
      <c r="E163" s="77">
        <f>IFERROR(D163/B163*100,0)</f>
        <v>235.08078461538463</v>
      </c>
    </row>
    <row r="164" spans="1:5" s="95" customFormat="1" x14ac:dyDescent="0.25">
      <c r="A164" s="7" t="s">
        <v>408</v>
      </c>
      <c r="B164" s="62">
        <v>650000</v>
      </c>
      <c r="C164" s="62">
        <v>878025.1</v>
      </c>
      <c r="D164" s="62">
        <v>1528025.1</v>
      </c>
      <c r="E164" s="62">
        <f>IFERROR(D164/B164*100,0)</f>
        <v>235.08078461538463</v>
      </c>
    </row>
    <row r="165" spans="1:5" s="96" customFormat="1" x14ac:dyDescent="0.25">
      <c r="A165" s="106" t="s">
        <v>82</v>
      </c>
      <c r="B165" s="107">
        <v>650000</v>
      </c>
      <c r="C165" s="107">
        <v>878025.1</v>
      </c>
      <c r="D165" s="107">
        <v>1528025.1</v>
      </c>
      <c r="E165" s="107">
        <f>IFERROR(D165/B165*100,0)</f>
        <v>235.08078461538463</v>
      </c>
    </row>
    <row r="166" spans="1:5" s="95" customFormat="1" x14ac:dyDescent="0.25">
      <c r="A166" s="14" t="s">
        <v>14</v>
      </c>
      <c r="B166" s="108">
        <v>650000</v>
      </c>
      <c r="C166" s="108">
        <v>878025.1</v>
      </c>
      <c r="D166" s="108">
        <v>1528025.1</v>
      </c>
      <c r="E166" s="108">
        <f>IFERROR(D166/B166*100,0)</f>
        <v>235.08078461538463</v>
      </c>
    </row>
    <row r="167" spans="1:5" s="95" customFormat="1" x14ac:dyDescent="0.25">
      <c r="A167" s="7" t="s">
        <v>16</v>
      </c>
      <c r="B167" s="62">
        <v>650000</v>
      </c>
      <c r="C167" s="62">
        <v>840025.1</v>
      </c>
      <c r="D167" s="62">
        <v>1490025.1</v>
      </c>
      <c r="E167" s="62">
        <f>IFERROR(D167/B167*100,0)</f>
        <v>229.23463076923079</v>
      </c>
    </row>
    <row r="168" spans="1:5" s="95" customFormat="1" x14ac:dyDescent="0.25">
      <c r="A168" s="7" t="s">
        <v>21</v>
      </c>
      <c r="B168" s="62">
        <v>0</v>
      </c>
      <c r="C168" s="62">
        <v>38000</v>
      </c>
      <c r="D168" s="62">
        <v>38000</v>
      </c>
      <c r="E168" s="62">
        <f>IFERROR(D168/B168*100,0)</f>
        <v>0</v>
      </c>
    </row>
    <row r="169" spans="1:5" s="94" customFormat="1" x14ac:dyDescent="0.25">
      <c r="A169" s="76" t="s">
        <v>409</v>
      </c>
      <c r="B169" s="77">
        <v>51000</v>
      </c>
      <c r="C169" s="77">
        <v>0</v>
      </c>
      <c r="D169" s="77">
        <v>51000</v>
      </c>
      <c r="E169" s="77">
        <f>IFERROR(D169/B169*100,0)</f>
        <v>100</v>
      </c>
    </row>
    <row r="170" spans="1:5" s="95" customFormat="1" x14ac:dyDescent="0.25">
      <c r="A170" s="7" t="s">
        <v>408</v>
      </c>
      <c r="B170" s="62">
        <v>51000</v>
      </c>
      <c r="C170" s="62">
        <v>0</v>
      </c>
      <c r="D170" s="62">
        <v>51000</v>
      </c>
      <c r="E170" s="62">
        <f>IFERROR(D170/B170*100,0)</f>
        <v>100</v>
      </c>
    </row>
    <row r="171" spans="1:5" s="96" customFormat="1" x14ac:dyDescent="0.25">
      <c r="A171" s="106" t="s">
        <v>81</v>
      </c>
      <c r="B171" s="107">
        <v>51000</v>
      </c>
      <c r="C171" s="107">
        <v>0</v>
      </c>
      <c r="D171" s="107">
        <v>51000</v>
      </c>
      <c r="E171" s="107">
        <f>IFERROR(D171/B171*100,0)</f>
        <v>100</v>
      </c>
    </row>
    <row r="172" spans="1:5" s="95" customFormat="1" x14ac:dyDescent="0.25">
      <c r="A172" s="14" t="s">
        <v>14</v>
      </c>
      <c r="B172" s="108">
        <v>51000</v>
      </c>
      <c r="C172" s="108">
        <v>0</v>
      </c>
      <c r="D172" s="108">
        <v>51000</v>
      </c>
      <c r="E172" s="108">
        <f>IFERROR(D172/B172*100,0)</f>
        <v>100</v>
      </c>
    </row>
    <row r="173" spans="1:5" s="95" customFormat="1" x14ac:dyDescent="0.25">
      <c r="A173" s="7" t="s">
        <v>16</v>
      </c>
      <c r="B173" s="62">
        <v>39000</v>
      </c>
      <c r="C173" s="62">
        <v>0</v>
      </c>
      <c r="D173" s="62">
        <v>39000</v>
      </c>
      <c r="E173" s="62">
        <f>IFERROR(D173/B173*100,0)</f>
        <v>100</v>
      </c>
    </row>
    <row r="174" spans="1:5" s="95" customFormat="1" x14ac:dyDescent="0.25">
      <c r="A174" s="7" t="s">
        <v>19</v>
      </c>
      <c r="B174" s="62">
        <v>10000</v>
      </c>
      <c r="C174" s="62">
        <v>0</v>
      </c>
      <c r="D174" s="62">
        <v>10000</v>
      </c>
      <c r="E174" s="62">
        <f>IFERROR(D174/B174*100,0)</f>
        <v>100</v>
      </c>
    </row>
    <row r="175" spans="1:5" s="95" customFormat="1" x14ac:dyDescent="0.25">
      <c r="A175" s="7" t="s">
        <v>21</v>
      </c>
      <c r="B175" s="62">
        <v>2000</v>
      </c>
      <c r="C175" s="62">
        <v>0</v>
      </c>
      <c r="D175" s="62">
        <v>2000</v>
      </c>
      <c r="E175" s="62">
        <f>IFERROR(D175/B175*100,0)</f>
        <v>100</v>
      </c>
    </row>
    <row r="176" spans="1:5" s="94" customFormat="1" x14ac:dyDescent="0.25">
      <c r="A176" s="76" t="s">
        <v>407</v>
      </c>
      <c r="B176" s="77">
        <v>50000</v>
      </c>
      <c r="C176" s="77">
        <v>10000</v>
      </c>
      <c r="D176" s="77">
        <v>60000</v>
      </c>
      <c r="E176" s="77">
        <f>IFERROR(D176/B176*100,0)</f>
        <v>120</v>
      </c>
    </row>
    <row r="177" spans="1:5" s="95" customFormat="1" x14ac:dyDescent="0.25">
      <c r="A177" s="7" t="s">
        <v>333</v>
      </c>
      <c r="B177" s="62">
        <v>50000</v>
      </c>
      <c r="C177" s="62">
        <v>10000</v>
      </c>
      <c r="D177" s="62">
        <v>60000</v>
      </c>
      <c r="E177" s="62">
        <f>IFERROR(D177/B177*100,0)</f>
        <v>120</v>
      </c>
    </row>
    <row r="178" spans="1:5" s="96" customFormat="1" x14ac:dyDescent="0.25">
      <c r="A178" s="106" t="s">
        <v>81</v>
      </c>
      <c r="B178" s="107">
        <v>50000</v>
      </c>
      <c r="C178" s="107">
        <v>10000</v>
      </c>
      <c r="D178" s="107">
        <v>60000</v>
      </c>
      <c r="E178" s="107">
        <f>IFERROR(D178/B178*100,0)</f>
        <v>120</v>
      </c>
    </row>
    <row r="179" spans="1:5" s="95" customFormat="1" x14ac:dyDescent="0.25">
      <c r="A179" s="14" t="s">
        <v>14</v>
      </c>
      <c r="B179" s="108">
        <v>42000</v>
      </c>
      <c r="C179" s="108">
        <v>10000</v>
      </c>
      <c r="D179" s="108">
        <v>52000</v>
      </c>
      <c r="E179" s="108">
        <f>IFERROR(D179/B179*100,0)</f>
        <v>123.80952380952381</v>
      </c>
    </row>
    <row r="180" spans="1:5" s="95" customFormat="1" x14ac:dyDescent="0.25">
      <c r="A180" s="7" t="s">
        <v>16</v>
      </c>
      <c r="B180" s="62">
        <v>42000</v>
      </c>
      <c r="C180" s="62">
        <v>10000</v>
      </c>
      <c r="D180" s="62">
        <v>52000</v>
      </c>
      <c r="E180" s="62">
        <f>IFERROR(D180/B180*100,0)</f>
        <v>123.80952380952381</v>
      </c>
    </row>
    <row r="181" spans="1:5" s="95" customFormat="1" x14ac:dyDescent="0.25">
      <c r="A181" s="14" t="s">
        <v>22</v>
      </c>
      <c r="B181" s="108">
        <v>8000</v>
      </c>
      <c r="C181" s="108">
        <v>0</v>
      </c>
      <c r="D181" s="108">
        <v>8000</v>
      </c>
      <c r="E181" s="108">
        <f>IFERROR(D181/B181*100,0)</f>
        <v>100</v>
      </c>
    </row>
    <row r="182" spans="1:5" s="95" customFormat="1" x14ac:dyDescent="0.25">
      <c r="A182" s="7" t="s">
        <v>24</v>
      </c>
      <c r="B182" s="62">
        <v>8000</v>
      </c>
      <c r="C182" s="62">
        <v>0</v>
      </c>
      <c r="D182" s="62">
        <v>8000</v>
      </c>
      <c r="E182" s="62">
        <f>IFERROR(D182/B182*100,0)</f>
        <v>100</v>
      </c>
    </row>
    <row r="183" spans="1:5" s="92" customFormat="1" x14ac:dyDescent="0.25">
      <c r="A183" s="12" t="s">
        <v>459</v>
      </c>
      <c r="B183" s="60">
        <v>20980000</v>
      </c>
      <c r="C183" s="60">
        <v>15538200</v>
      </c>
      <c r="D183" s="60">
        <v>36518200</v>
      </c>
      <c r="E183" s="60">
        <f>IFERROR(D183/B183*100,0)</f>
        <v>174.06196377502383</v>
      </c>
    </row>
    <row r="184" spans="1:5" s="93" customFormat="1" x14ac:dyDescent="0.25">
      <c r="A184" s="71" t="s">
        <v>406</v>
      </c>
      <c r="B184" s="72">
        <v>30000</v>
      </c>
      <c r="C184" s="72">
        <v>0</v>
      </c>
      <c r="D184" s="72">
        <v>30000</v>
      </c>
      <c r="E184" s="72">
        <f>IFERROR(D184/B184*100,0)</f>
        <v>100</v>
      </c>
    </row>
    <row r="185" spans="1:5" s="94" customFormat="1" x14ac:dyDescent="0.25">
      <c r="A185" s="76" t="s">
        <v>405</v>
      </c>
      <c r="B185" s="77">
        <v>30000</v>
      </c>
      <c r="C185" s="77">
        <v>0</v>
      </c>
      <c r="D185" s="77">
        <v>30000</v>
      </c>
      <c r="E185" s="77">
        <f>IFERROR(D185/B185*100,0)</f>
        <v>100</v>
      </c>
    </row>
    <row r="186" spans="1:5" s="95" customFormat="1" x14ac:dyDescent="0.25">
      <c r="A186" s="7" t="s">
        <v>404</v>
      </c>
      <c r="B186" s="62">
        <v>30000</v>
      </c>
      <c r="C186" s="62">
        <v>0</v>
      </c>
      <c r="D186" s="62">
        <v>30000</v>
      </c>
      <c r="E186" s="62">
        <f>IFERROR(D186/B186*100,0)</f>
        <v>100</v>
      </c>
    </row>
    <row r="187" spans="1:5" s="96" customFormat="1" x14ac:dyDescent="0.25">
      <c r="A187" s="106" t="s">
        <v>81</v>
      </c>
      <c r="B187" s="107">
        <v>15000</v>
      </c>
      <c r="C187" s="107">
        <v>0</v>
      </c>
      <c r="D187" s="107">
        <v>15000</v>
      </c>
      <c r="E187" s="107">
        <f>IFERROR(D187/B187*100,0)</f>
        <v>100</v>
      </c>
    </row>
    <row r="188" spans="1:5" s="95" customFormat="1" x14ac:dyDescent="0.25">
      <c r="A188" s="14" t="s">
        <v>14</v>
      </c>
      <c r="B188" s="108">
        <v>15000</v>
      </c>
      <c r="C188" s="108">
        <v>0</v>
      </c>
      <c r="D188" s="108">
        <v>15000</v>
      </c>
      <c r="E188" s="108">
        <f>IFERROR(D188/B188*100,0)</f>
        <v>100</v>
      </c>
    </row>
    <row r="189" spans="1:5" s="95" customFormat="1" x14ac:dyDescent="0.25">
      <c r="A189" s="7" t="s">
        <v>16</v>
      </c>
      <c r="B189" s="62">
        <v>15000</v>
      </c>
      <c r="C189" s="62">
        <v>0</v>
      </c>
      <c r="D189" s="62">
        <v>15000</v>
      </c>
      <c r="E189" s="62">
        <f>IFERROR(D189/B189*100,0)</f>
        <v>100</v>
      </c>
    </row>
    <row r="190" spans="1:5" s="96" customFormat="1" x14ac:dyDescent="0.25">
      <c r="A190" s="106" t="s">
        <v>66</v>
      </c>
      <c r="B190" s="107">
        <v>15000</v>
      </c>
      <c r="C190" s="107">
        <v>0</v>
      </c>
      <c r="D190" s="107">
        <v>15000</v>
      </c>
      <c r="E190" s="107">
        <f>IFERROR(D190/B190*100,0)</f>
        <v>100</v>
      </c>
    </row>
    <row r="191" spans="1:5" s="95" customFormat="1" x14ac:dyDescent="0.25">
      <c r="A191" s="14" t="s">
        <v>14</v>
      </c>
      <c r="B191" s="108">
        <v>15000</v>
      </c>
      <c r="C191" s="108">
        <v>0</v>
      </c>
      <c r="D191" s="108">
        <v>15000</v>
      </c>
      <c r="E191" s="108">
        <f>IFERROR(D191/B191*100,0)</f>
        <v>100</v>
      </c>
    </row>
    <row r="192" spans="1:5" s="95" customFormat="1" x14ac:dyDescent="0.25">
      <c r="A192" s="7" t="s">
        <v>16</v>
      </c>
      <c r="B192" s="62">
        <v>15000</v>
      </c>
      <c r="C192" s="62">
        <v>0</v>
      </c>
      <c r="D192" s="62">
        <v>15000</v>
      </c>
      <c r="E192" s="62">
        <f>IFERROR(D192/B192*100,0)</f>
        <v>100</v>
      </c>
    </row>
    <row r="193" spans="1:5" s="93" customFormat="1" x14ac:dyDescent="0.25">
      <c r="A193" s="71" t="s">
        <v>241</v>
      </c>
      <c r="B193" s="72">
        <v>19780000</v>
      </c>
      <c r="C193" s="72">
        <v>15538200</v>
      </c>
      <c r="D193" s="72">
        <v>35318200</v>
      </c>
      <c r="E193" s="72">
        <f>IFERROR(D193/B193*100,0)</f>
        <v>178.5551061678463</v>
      </c>
    </row>
    <row r="194" spans="1:5" s="94" customFormat="1" x14ac:dyDescent="0.25">
      <c r="A194" s="76" t="s">
        <v>403</v>
      </c>
      <c r="B194" s="77">
        <v>0</v>
      </c>
      <c r="C194" s="77">
        <v>1300000</v>
      </c>
      <c r="D194" s="77">
        <v>1300000</v>
      </c>
      <c r="E194" s="77">
        <f>IFERROR(D194/B194*100,0)</f>
        <v>0</v>
      </c>
    </row>
    <row r="195" spans="1:5" s="95" customFormat="1" x14ac:dyDescent="0.25">
      <c r="A195" s="7" t="s">
        <v>165</v>
      </c>
      <c r="B195" s="62">
        <v>0</v>
      </c>
      <c r="C195" s="62">
        <v>1300000</v>
      </c>
      <c r="D195" s="62">
        <v>1300000</v>
      </c>
      <c r="E195" s="62">
        <f>IFERROR(D195/B195*100,0)</f>
        <v>0</v>
      </c>
    </row>
    <row r="196" spans="1:5" s="96" customFormat="1" x14ac:dyDescent="0.25">
      <c r="A196" s="106" t="s">
        <v>81</v>
      </c>
      <c r="B196" s="107">
        <v>0</v>
      </c>
      <c r="C196" s="107">
        <v>650000</v>
      </c>
      <c r="D196" s="107">
        <v>650000</v>
      </c>
      <c r="E196" s="107">
        <f>IFERROR(D196/B196*100,0)</f>
        <v>0</v>
      </c>
    </row>
    <row r="197" spans="1:5" s="95" customFormat="1" x14ac:dyDescent="0.25">
      <c r="A197" s="14" t="s">
        <v>22</v>
      </c>
      <c r="B197" s="108">
        <v>0</v>
      </c>
      <c r="C197" s="108">
        <v>650000</v>
      </c>
      <c r="D197" s="108">
        <v>650000</v>
      </c>
      <c r="E197" s="108">
        <f>IFERROR(D197/B197*100,0)</f>
        <v>0</v>
      </c>
    </row>
    <row r="198" spans="1:5" s="95" customFormat="1" x14ac:dyDescent="0.25">
      <c r="A198" s="7" t="s">
        <v>25</v>
      </c>
      <c r="B198" s="62">
        <v>0</v>
      </c>
      <c r="C198" s="62">
        <v>650000</v>
      </c>
      <c r="D198" s="62">
        <v>650000</v>
      </c>
      <c r="E198" s="62">
        <f>IFERROR(D198/B198*100,0)</f>
        <v>0</v>
      </c>
    </row>
    <row r="199" spans="1:5" s="96" customFormat="1" x14ac:dyDescent="0.25">
      <c r="A199" s="106" t="s">
        <v>66</v>
      </c>
      <c r="B199" s="107">
        <v>0</v>
      </c>
      <c r="C199" s="107">
        <v>650000</v>
      </c>
      <c r="D199" s="107">
        <v>650000</v>
      </c>
      <c r="E199" s="107">
        <f>IFERROR(D199/B199*100,0)</f>
        <v>0</v>
      </c>
    </row>
    <row r="200" spans="1:5" s="95" customFormat="1" x14ac:dyDescent="0.25">
      <c r="A200" s="14" t="s">
        <v>22</v>
      </c>
      <c r="B200" s="108">
        <v>0</v>
      </c>
      <c r="C200" s="108">
        <v>650000</v>
      </c>
      <c r="D200" s="108">
        <v>650000</v>
      </c>
      <c r="E200" s="108">
        <f>IFERROR(D200/B200*100,0)</f>
        <v>0</v>
      </c>
    </row>
    <row r="201" spans="1:5" s="95" customFormat="1" x14ac:dyDescent="0.25">
      <c r="A201" s="7" t="s">
        <v>25</v>
      </c>
      <c r="B201" s="62">
        <v>0</v>
      </c>
      <c r="C201" s="62">
        <v>650000</v>
      </c>
      <c r="D201" s="62">
        <v>650000</v>
      </c>
      <c r="E201" s="62">
        <f>IFERROR(D201/B201*100,0)</f>
        <v>0</v>
      </c>
    </row>
    <row r="202" spans="1:5" s="94" customFormat="1" x14ac:dyDescent="0.25">
      <c r="A202" s="76" t="s">
        <v>402</v>
      </c>
      <c r="B202" s="77">
        <v>1100000</v>
      </c>
      <c r="C202" s="77">
        <v>1002000</v>
      </c>
      <c r="D202" s="77">
        <v>2102000</v>
      </c>
      <c r="E202" s="77">
        <f>IFERROR(D202/B202*100,0)</f>
        <v>191.09090909090909</v>
      </c>
    </row>
    <row r="203" spans="1:5" s="95" customFormat="1" x14ac:dyDescent="0.25">
      <c r="A203" s="7" t="s">
        <v>221</v>
      </c>
      <c r="B203" s="62">
        <v>1100000</v>
      </c>
      <c r="C203" s="62">
        <v>1002000</v>
      </c>
      <c r="D203" s="62">
        <v>2102000</v>
      </c>
      <c r="E203" s="62">
        <f>IFERROR(D203/B203*100,0)</f>
        <v>191.09090909090909</v>
      </c>
    </row>
    <row r="204" spans="1:5" s="96" customFormat="1" x14ac:dyDescent="0.25">
      <c r="A204" s="106" t="s">
        <v>81</v>
      </c>
      <c r="B204" s="107">
        <v>1100000</v>
      </c>
      <c r="C204" s="107">
        <v>0</v>
      </c>
      <c r="D204" s="107">
        <v>1100000</v>
      </c>
      <c r="E204" s="107">
        <f>IFERROR(D204/B204*100,0)</f>
        <v>100</v>
      </c>
    </row>
    <row r="205" spans="1:5" s="95" customFormat="1" x14ac:dyDescent="0.25">
      <c r="A205" s="14" t="s">
        <v>14</v>
      </c>
      <c r="B205" s="108">
        <v>1100000</v>
      </c>
      <c r="C205" s="108">
        <v>0</v>
      </c>
      <c r="D205" s="108">
        <v>1100000</v>
      </c>
      <c r="E205" s="108">
        <f>IFERROR(D205/B205*100,0)</f>
        <v>100</v>
      </c>
    </row>
    <row r="206" spans="1:5" s="95" customFormat="1" x14ac:dyDescent="0.25">
      <c r="A206" s="7" t="s">
        <v>19</v>
      </c>
      <c r="B206" s="62">
        <v>1100000</v>
      </c>
      <c r="C206" s="62">
        <v>0</v>
      </c>
      <c r="D206" s="62">
        <v>1100000</v>
      </c>
      <c r="E206" s="62">
        <f>IFERROR(D206/B206*100,0)</f>
        <v>100</v>
      </c>
    </row>
    <row r="207" spans="1:5" s="96" customFormat="1" x14ac:dyDescent="0.25">
      <c r="A207" s="106" t="s">
        <v>78</v>
      </c>
      <c r="B207" s="107">
        <v>0</v>
      </c>
      <c r="C207" s="107">
        <v>1002000</v>
      </c>
      <c r="D207" s="107">
        <v>1002000</v>
      </c>
      <c r="E207" s="107">
        <f>IFERROR(D207/B207*100,0)</f>
        <v>0</v>
      </c>
    </row>
    <row r="208" spans="1:5" s="95" customFormat="1" x14ac:dyDescent="0.25">
      <c r="A208" s="14" t="s">
        <v>14</v>
      </c>
      <c r="B208" s="108">
        <v>0</v>
      </c>
      <c r="C208" s="108">
        <v>1002000</v>
      </c>
      <c r="D208" s="108">
        <v>1002000</v>
      </c>
      <c r="E208" s="108">
        <f>IFERROR(D208/B208*100,0)</f>
        <v>0</v>
      </c>
    </row>
    <row r="209" spans="1:5" s="95" customFormat="1" x14ac:dyDescent="0.25">
      <c r="A209" s="7" t="s">
        <v>16</v>
      </c>
      <c r="B209" s="62">
        <v>0</v>
      </c>
      <c r="C209" s="62">
        <v>57000</v>
      </c>
      <c r="D209" s="62">
        <v>57000</v>
      </c>
      <c r="E209" s="62">
        <f>IFERROR(D209/B209*100,0)</f>
        <v>0</v>
      </c>
    </row>
    <row r="210" spans="1:5" s="95" customFormat="1" x14ac:dyDescent="0.25">
      <c r="A210" s="7" t="s">
        <v>19</v>
      </c>
      <c r="B210" s="62">
        <v>0</v>
      </c>
      <c r="C210" s="62">
        <v>945000</v>
      </c>
      <c r="D210" s="62">
        <v>945000</v>
      </c>
      <c r="E210" s="62">
        <f>IFERROR(D210/B210*100,0)</f>
        <v>0</v>
      </c>
    </row>
    <row r="211" spans="1:5" s="94" customFormat="1" x14ac:dyDescent="0.25">
      <c r="A211" s="76" t="s">
        <v>401</v>
      </c>
      <c r="B211" s="77">
        <v>1820000</v>
      </c>
      <c r="C211" s="77">
        <v>1327500</v>
      </c>
      <c r="D211" s="77">
        <v>3147500</v>
      </c>
      <c r="E211" s="77">
        <f>IFERROR(D211/B211*100,0)</f>
        <v>172.93956043956044</v>
      </c>
    </row>
    <row r="212" spans="1:5" s="95" customFormat="1" x14ac:dyDescent="0.25">
      <c r="A212" s="7" t="s">
        <v>221</v>
      </c>
      <c r="B212" s="62">
        <v>1820000</v>
      </c>
      <c r="C212" s="62">
        <v>1327500</v>
      </c>
      <c r="D212" s="62">
        <v>3147500</v>
      </c>
      <c r="E212" s="62">
        <f>IFERROR(D212/B212*100,0)</f>
        <v>172.93956043956044</v>
      </c>
    </row>
    <row r="213" spans="1:5" s="96" customFormat="1" x14ac:dyDescent="0.25">
      <c r="A213" s="106" t="s">
        <v>86</v>
      </c>
      <c r="B213" s="107">
        <v>1820000</v>
      </c>
      <c r="C213" s="107">
        <v>0</v>
      </c>
      <c r="D213" s="107">
        <v>1820000</v>
      </c>
      <c r="E213" s="107">
        <f>IFERROR(D213/B213*100,0)</f>
        <v>100</v>
      </c>
    </row>
    <row r="214" spans="1:5" s="95" customFormat="1" x14ac:dyDescent="0.25">
      <c r="A214" s="14" t="s">
        <v>22</v>
      </c>
      <c r="B214" s="108">
        <v>1820000</v>
      </c>
      <c r="C214" s="108">
        <v>0</v>
      </c>
      <c r="D214" s="108">
        <v>1820000</v>
      </c>
      <c r="E214" s="108">
        <f>IFERROR(D214/B214*100,0)</f>
        <v>100</v>
      </c>
    </row>
    <row r="215" spans="1:5" s="95" customFormat="1" x14ac:dyDescent="0.25">
      <c r="A215" s="7" t="s">
        <v>24</v>
      </c>
      <c r="B215" s="62">
        <v>0</v>
      </c>
      <c r="C215" s="62">
        <v>182000</v>
      </c>
      <c r="D215" s="62">
        <v>182000</v>
      </c>
      <c r="E215" s="62">
        <f>IFERROR(D215/B215*100,0)</f>
        <v>0</v>
      </c>
    </row>
    <row r="216" spans="1:5" s="95" customFormat="1" x14ac:dyDescent="0.25">
      <c r="A216" s="7" t="s">
        <v>25</v>
      </c>
      <c r="B216" s="62">
        <v>1820000</v>
      </c>
      <c r="C216" s="62">
        <v>-182000</v>
      </c>
      <c r="D216" s="62">
        <v>1638000</v>
      </c>
      <c r="E216" s="62">
        <f>IFERROR(D216/B216*100,0)</f>
        <v>90</v>
      </c>
    </row>
    <row r="217" spans="1:5" s="96" customFormat="1" x14ac:dyDescent="0.25">
      <c r="A217" s="106" t="s">
        <v>78</v>
      </c>
      <c r="B217" s="107">
        <v>0</v>
      </c>
      <c r="C217" s="107">
        <v>1327500</v>
      </c>
      <c r="D217" s="107">
        <v>1327500</v>
      </c>
      <c r="E217" s="107">
        <f>IFERROR(D217/B217*100,0)</f>
        <v>0</v>
      </c>
    </row>
    <row r="218" spans="1:5" s="95" customFormat="1" x14ac:dyDescent="0.25">
      <c r="A218" s="14" t="s">
        <v>14</v>
      </c>
      <c r="B218" s="108">
        <v>0</v>
      </c>
      <c r="C218" s="108">
        <v>45500</v>
      </c>
      <c r="D218" s="108">
        <v>45500</v>
      </c>
      <c r="E218" s="108">
        <f>IFERROR(D218/B218*100,0)</f>
        <v>0</v>
      </c>
    </row>
    <row r="219" spans="1:5" s="95" customFormat="1" x14ac:dyDescent="0.25">
      <c r="A219" s="7" t="s">
        <v>16</v>
      </c>
      <c r="B219" s="62">
        <v>0</v>
      </c>
      <c r="C219" s="62">
        <v>45500</v>
      </c>
      <c r="D219" s="62">
        <v>45500</v>
      </c>
      <c r="E219" s="62">
        <f>IFERROR(D219/B219*100,0)</f>
        <v>0</v>
      </c>
    </row>
    <row r="220" spans="1:5" s="95" customFormat="1" x14ac:dyDescent="0.25">
      <c r="A220" s="14" t="s">
        <v>22</v>
      </c>
      <c r="B220" s="108">
        <v>0</v>
      </c>
      <c r="C220" s="108">
        <v>1282000</v>
      </c>
      <c r="D220" s="108">
        <v>1282000</v>
      </c>
      <c r="E220" s="108">
        <f>IFERROR(D220/B220*100,0)</f>
        <v>0</v>
      </c>
    </row>
    <row r="221" spans="1:5" s="95" customFormat="1" x14ac:dyDescent="0.25">
      <c r="A221" s="7" t="s">
        <v>24</v>
      </c>
      <c r="B221" s="62">
        <v>0</v>
      </c>
      <c r="C221" s="62">
        <v>182000</v>
      </c>
      <c r="D221" s="62">
        <v>182000</v>
      </c>
      <c r="E221" s="62">
        <f>IFERROR(D221/B221*100,0)</f>
        <v>0</v>
      </c>
    </row>
    <row r="222" spans="1:5" s="95" customFormat="1" x14ac:dyDescent="0.25">
      <c r="A222" s="7" t="s">
        <v>25</v>
      </c>
      <c r="B222" s="62">
        <v>0</v>
      </c>
      <c r="C222" s="62">
        <v>1100000</v>
      </c>
      <c r="D222" s="62">
        <v>1100000</v>
      </c>
      <c r="E222" s="62">
        <f>IFERROR(D222/B222*100,0)</f>
        <v>0</v>
      </c>
    </row>
    <row r="223" spans="1:5" s="94" customFormat="1" ht="26.4" x14ac:dyDescent="0.25">
      <c r="A223" s="76" t="s">
        <v>400</v>
      </c>
      <c r="B223" s="77">
        <v>5740000</v>
      </c>
      <c r="C223" s="77">
        <v>4109500</v>
      </c>
      <c r="D223" s="77">
        <v>9849500</v>
      </c>
      <c r="E223" s="77">
        <f>IFERROR(D223/B223*100,0)</f>
        <v>171.59407665505228</v>
      </c>
    </row>
    <row r="224" spans="1:5" s="95" customFormat="1" x14ac:dyDescent="0.25">
      <c r="A224" s="7" t="s">
        <v>221</v>
      </c>
      <c r="B224" s="62">
        <v>5740000</v>
      </c>
      <c r="C224" s="62">
        <v>4109500</v>
      </c>
      <c r="D224" s="62">
        <v>9849500</v>
      </c>
      <c r="E224" s="62">
        <f>IFERROR(D224/B224*100,0)</f>
        <v>171.59407665505228</v>
      </c>
    </row>
    <row r="225" spans="1:5" s="96" customFormat="1" x14ac:dyDescent="0.25">
      <c r="A225" s="106" t="s">
        <v>66</v>
      </c>
      <c r="B225" s="107">
        <v>0</v>
      </c>
      <c r="C225" s="107">
        <v>500000</v>
      </c>
      <c r="D225" s="107">
        <v>500000</v>
      </c>
      <c r="E225" s="107">
        <f>IFERROR(D225/B225*100,0)</f>
        <v>0</v>
      </c>
    </row>
    <row r="226" spans="1:5" s="95" customFormat="1" x14ac:dyDescent="0.25">
      <c r="A226" s="14" t="s">
        <v>22</v>
      </c>
      <c r="B226" s="108">
        <v>0</v>
      </c>
      <c r="C226" s="108">
        <v>500000</v>
      </c>
      <c r="D226" s="108">
        <v>500000</v>
      </c>
      <c r="E226" s="108">
        <f>IFERROR(D226/B226*100,0)</f>
        <v>0</v>
      </c>
    </row>
    <row r="227" spans="1:5" s="95" customFormat="1" x14ac:dyDescent="0.25">
      <c r="A227" s="7" t="s">
        <v>24</v>
      </c>
      <c r="B227" s="62">
        <v>0</v>
      </c>
      <c r="C227" s="62">
        <v>500000</v>
      </c>
      <c r="D227" s="62">
        <v>500000</v>
      </c>
      <c r="E227" s="62">
        <f>IFERROR(D227/B227*100,0)</f>
        <v>0</v>
      </c>
    </row>
    <row r="228" spans="1:5" s="96" customFormat="1" x14ac:dyDescent="0.25">
      <c r="A228" s="106" t="s">
        <v>86</v>
      </c>
      <c r="B228" s="107">
        <v>5740000</v>
      </c>
      <c r="C228" s="107">
        <v>0</v>
      </c>
      <c r="D228" s="107">
        <v>5740000</v>
      </c>
      <c r="E228" s="107">
        <f>IFERROR(D228/B228*100,0)</f>
        <v>100</v>
      </c>
    </row>
    <row r="229" spans="1:5" s="95" customFormat="1" x14ac:dyDescent="0.25">
      <c r="A229" s="14" t="s">
        <v>22</v>
      </c>
      <c r="B229" s="108">
        <v>5740000</v>
      </c>
      <c r="C229" s="108">
        <v>0</v>
      </c>
      <c r="D229" s="108">
        <v>5740000</v>
      </c>
      <c r="E229" s="108">
        <f>IFERROR(D229/B229*100,0)</f>
        <v>100</v>
      </c>
    </row>
    <row r="230" spans="1:5" s="95" customFormat="1" x14ac:dyDescent="0.25">
      <c r="A230" s="7" t="s">
        <v>24</v>
      </c>
      <c r="B230" s="62">
        <v>5740000</v>
      </c>
      <c r="C230" s="62">
        <v>0</v>
      </c>
      <c r="D230" s="62">
        <v>5740000</v>
      </c>
      <c r="E230" s="62">
        <f>IFERROR(D230/B230*100,0)</f>
        <v>100</v>
      </c>
    </row>
    <row r="231" spans="1:5" s="96" customFormat="1" x14ac:dyDescent="0.25">
      <c r="A231" s="106" t="s">
        <v>78</v>
      </c>
      <c r="B231" s="107">
        <v>0</v>
      </c>
      <c r="C231" s="107">
        <v>3609500</v>
      </c>
      <c r="D231" s="107">
        <v>3609500</v>
      </c>
      <c r="E231" s="107">
        <f>IFERROR(D231/B231*100,0)</f>
        <v>0</v>
      </c>
    </row>
    <row r="232" spans="1:5" s="95" customFormat="1" x14ac:dyDescent="0.25">
      <c r="A232" s="14" t="s">
        <v>14</v>
      </c>
      <c r="B232" s="108">
        <v>0</v>
      </c>
      <c r="C232" s="108">
        <v>61500</v>
      </c>
      <c r="D232" s="108">
        <v>61500</v>
      </c>
      <c r="E232" s="108">
        <f>IFERROR(D232/B232*100,0)</f>
        <v>0</v>
      </c>
    </row>
    <row r="233" spans="1:5" s="95" customFormat="1" x14ac:dyDescent="0.25">
      <c r="A233" s="7" t="s">
        <v>16</v>
      </c>
      <c r="B233" s="62">
        <v>0</v>
      </c>
      <c r="C233" s="62">
        <v>61500</v>
      </c>
      <c r="D233" s="62">
        <v>61500</v>
      </c>
      <c r="E233" s="62">
        <f>IFERROR(D233/B233*100,0)</f>
        <v>0</v>
      </c>
    </row>
    <row r="234" spans="1:5" s="95" customFormat="1" x14ac:dyDescent="0.25">
      <c r="A234" s="14" t="s">
        <v>22</v>
      </c>
      <c r="B234" s="108">
        <v>0</v>
      </c>
      <c r="C234" s="108">
        <v>3548000</v>
      </c>
      <c r="D234" s="108">
        <v>3548000</v>
      </c>
      <c r="E234" s="108">
        <f>IFERROR(D234/B234*100,0)</f>
        <v>0</v>
      </c>
    </row>
    <row r="235" spans="1:5" s="95" customFormat="1" x14ac:dyDescent="0.25">
      <c r="A235" s="7" t="s">
        <v>24</v>
      </c>
      <c r="B235" s="62">
        <v>0</v>
      </c>
      <c r="C235" s="62">
        <v>3548000</v>
      </c>
      <c r="D235" s="62">
        <v>3548000</v>
      </c>
      <c r="E235" s="62">
        <f>IFERROR(D235/B235*100,0)</f>
        <v>0</v>
      </c>
    </row>
    <row r="236" spans="1:5" s="94" customFormat="1" x14ac:dyDescent="0.25">
      <c r="A236" s="76" t="s">
        <v>399</v>
      </c>
      <c r="B236" s="77">
        <v>1890000</v>
      </c>
      <c r="C236" s="77">
        <v>1597500</v>
      </c>
      <c r="D236" s="77">
        <v>3487500</v>
      </c>
      <c r="E236" s="77">
        <f>IFERROR(D236/B236*100,0)</f>
        <v>184.52380952380955</v>
      </c>
    </row>
    <row r="237" spans="1:5" s="95" customFormat="1" x14ac:dyDescent="0.25">
      <c r="A237" s="7" t="s">
        <v>221</v>
      </c>
      <c r="B237" s="62">
        <v>1890000</v>
      </c>
      <c r="C237" s="62">
        <v>1597500</v>
      </c>
      <c r="D237" s="62">
        <v>3487500</v>
      </c>
      <c r="E237" s="62">
        <f>IFERROR(D237/B237*100,0)</f>
        <v>184.52380952380955</v>
      </c>
    </row>
    <row r="238" spans="1:5" s="96" customFormat="1" x14ac:dyDescent="0.25">
      <c r="A238" s="106" t="s">
        <v>66</v>
      </c>
      <c r="B238" s="107">
        <v>0</v>
      </c>
      <c r="C238" s="107">
        <v>636000</v>
      </c>
      <c r="D238" s="107">
        <v>636000</v>
      </c>
      <c r="E238" s="107">
        <f>IFERROR(D238/B238*100,0)</f>
        <v>0</v>
      </c>
    </row>
    <row r="239" spans="1:5" s="95" customFormat="1" x14ac:dyDescent="0.25">
      <c r="A239" s="14" t="s">
        <v>22</v>
      </c>
      <c r="B239" s="108">
        <v>0</v>
      </c>
      <c r="C239" s="108">
        <v>636000</v>
      </c>
      <c r="D239" s="108">
        <v>636000</v>
      </c>
      <c r="E239" s="108">
        <f>IFERROR(D239/B239*100,0)</f>
        <v>0</v>
      </c>
    </row>
    <row r="240" spans="1:5" s="95" customFormat="1" x14ac:dyDescent="0.25">
      <c r="A240" s="7" t="s">
        <v>24</v>
      </c>
      <c r="B240" s="62">
        <v>0</v>
      </c>
      <c r="C240" s="62">
        <v>636000</v>
      </c>
      <c r="D240" s="62">
        <v>636000</v>
      </c>
      <c r="E240" s="62">
        <f>IFERROR(D240/B240*100,0)</f>
        <v>0</v>
      </c>
    </row>
    <row r="241" spans="1:5" s="96" customFormat="1" x14ac:dyDescent="0.25">
      <c r="A241" s="106" t="s">
        <v>86</v>
      </c>
      <c r="B241" s="107">
        <v>1890000</v>
      </c>
      <c r="C241" s="107">
        <v>0</v>
      </c>
      <c r="D241" s="107">
        <v>1890000</v>
      </c>
      <c r="E241" s="107">
        <f>IFERROR(D241/B241*100,0)</f>
        <v>100</v>
      </c>
    </row>
    <row r="242" spans="1:5" s="95" customFormat="1" x14ac:dyDescent="0.25">
      <c r="A242" s="14" t="s">
        <v>22</v>
      </c>
      <c r="B242" s="108">
        <v>1890000</v>
      </c>
      <c r="C242" s="108">
        <v>0</v>
      </c>
      <c r="D242" s="108">
        <v>1890000</v>
      </c>
      <c r="E242" s="108">
        <f>IFERROR(D242/B242*100,0)</f>
        <v>100</v>
      </c>
    </row>
    <row r="243" spans="1:5" s="95" customFormat="1" x14ac:dyDescent="0.25">
      <c r="A243" s="7" t="s">
        <v>24</v>
      </c>
      <c r="B243" s="62">
        <v>1890000</v>
      </c>
      <c r="C243" s="62">
        <v>0</v>
      </c>
      <c r="D243" s="62">
        <v>1890000</v>
      </c>
      <c r="E243" s="62">
        <f>IFERROR(D243/B243*100,0)</f>
        <v>100</v>
      </c>
    </row>
    <row r="244" spans="1:5" s="96" customFormat="1" x14ac:dyDescent="0.25">
      <c r="A244" s="106" t="s">
        <v>78</v>
      </c>
      <c r="B244" s="107">
        <v>0</v>
      </c>
      <c r="C244" s="107">
        <v>961500</v>
      </c>
      <c r="D244" s="107">
        <v>961500</v>
      </c>
      <c r="E244" s="107">
        <f>IFERROR(D244/B244*100,0)</f>
        <v>0</v>
      </c>
    </row>
    <row r="245" spans="1:5" s="95" customFormat="1" x14ac:dyDescent="0.25">
      <c r="A245" s="14" t="s">
        <v>14</v>
      </c>
      <c r="B245" s="108">
        <v>0</v>
      </c>
      <c r="C245" s="108">
        <v>56500</v>
      </c>
      <c r="D245" s="108">
        <v>56500</v>
      </c>
      <c r="E245" s="108">
        <f>IFERROR(D245/B245*100,0)</f>
        <v>0</v>
      </c>
    </row>
    <row r="246" spans="1:5" s="95" customFormat="1" x14ac:dyDescent="0.25">
      <c r="A246" s="7" t="s">
        <v>16</v>
      </c>
      <c r="B246" s="62">
        <v>0</v>
      </c>
      <c r="C246" s="62">
        <v>56500</v>
      </c>
      <c r="D246" s="62">
        <v>56500</v>
      </c>
      <c r="E246" s="62">
        <f>IFERROR(D246/B246*100,0)</f>
        <v>0</v>
      </c>
    </row>
    <row r="247" spans="1:5" s="95" customFormat="1" x14ac:dyDescent="0.25">
      <c r="A247" s="14" t="s">
        <v>22</v>
      </c>
      <c r="B247" s="108">
        <v>0</v>
      </c>
      <c r="C247" s="108">
        <v>905000</v>
      </c>
      <c r="D247" s="108">
        <v>905000</v>
      </c>
      <c r="E247" s="108">
        <f>IFERROR(D247/B247*100,0)</f>
        <v>0</v>
      </c>
    </row>
    <row r="248" spans="1:5" s="95" customFormat="1" x14ac:dyDescent="0.25">
      <c r="A248" s="7" t="s">
        <v>24</v>
      </c>
      <c r="B248" s="62">
        <v>0</v>
      </c>
      <c r="C248" s="62">
        <v>905000</v>
      </c>
      <c r="D248" s="62">
        <v>905000</v>
      </c>
      <c r="E248" s="62">
        <f>IFERROR(D248/B248*100,0)</f>
        <v>0</v>
      </c>
    </row>
    <row r="249" spans="1:5" s="94" customFormat="1" x14ac:dyDescent="0.25">
      <c r="A249" s="76" t="s">
        <v>398</v>
      </c>
      <c r="B249" s="77">
        <v>3080000</v>
      </c>
      <c r="C249" s="77">
        <v>2408500</v>
      </c>
      <c r="D249" s="77">
        <v>5488500</v>
      </c>
      <c r="E249" s="77">
        <f>IFERROR(D249/B249*100,0)</f>
        <v>178.19805194805193</v>
      </c>
    </row>
    <row r="250" spans="1:5" s="95" customFormat="1" x14ac:dyDescent="0.25">
      <c r="A250" s="7" t="s">
        <v>221</v>
      </c>
      <c r="B250" s="62">
        <v>3080000</v>
      </c>
      <c r="C250" s="62">
        <v>2408500</v>
      </c>
      <c r="D250" s="62">
        <v>5488500</v>
      </c>
      <c r="E250" s="62">
        <f>IFERROR(D250/B250*100,0)</f>
        <v>178.19805194805193</v>
      </c>
    </row>
    <row r="251" spans="1:5" s="96" customFormat="1" x14ac:dyDescent="0.25">
      <c r="A251" s="106" t="s">
        <v>86</v>
      </c>
      <c r="B251" s="107">
        <v>3080000</v>
      </c>
      <c r="C251" s="107">
        <v>0</v>
      </c>
      <c r="D251" s="107">
        <v>3080000</v>
      </c>
      <c r="E251" s="107">
        <f>IFERROR(D251/B251*100,0)</f>
        <v>100</v>
      </c>
    </row>
    <row r="252" spans="1:5" s="95" customFormat="1" x14ac:dyDescent="0.25">
      <c r="A252" s="14" t="s">
        <v>22</v>
      </c>
      <c r="B252" s="108">
        <v>3080000</v>
      </c>
      <c r="C252" s="108">
        <v>0</v>
      </c>
      <c r="D252" s="108">
        <v>3080000</v>
      </c>
      <c r="E252" s="108">
        <f>IFERROR(D252/B252*100,0)</f>
        <v>100</v>
      </c>
    </row>
    <row r="253" spans="1:5" s="95" customFormat="1" x14ac:dyDescent="0.25">
      <c r="A253" s="7" t="s">
        <v>24</v>
      </c>
      <c r="B253" s="62">
        <v>3080000</v>
      </c>
      <c r="C253" s="62">
        <v>0</v>
      </c>
      <c r="D253" s="62">
        <v>3080000</v>
      </c>
      <c r="E253" s="62">
        <f>IFERROR(D253/B253*100,0)</f>
        <v>100</v>
      </c>
    </row>
    <row r="254" spans="1:5" s="96" customFormat="1" x14ac:dyDescent="0.25">
      <c r="A254" s="106" t="s">
        <v>78</v>
      </c>
      <c r="B254" s="107">
        <v>0</v>
      </c>
      <c r="C254" s="107">
        <v>2408500</v>
      </c>
      <c r="D254" s="107">
        <v>2408500</v>
      </c>
      <c r="E254" s="107">
        <f>IFERROR(D254/B254*100,0)</f>
        <v>0</v>
      </c>
    </row>
    <row r="255" spans="1:5" s="95" customFormat="1" x14ac:dyDescent="0.25">
      <c r="A255" s="14" t="s">
        <v>14</v>
      </c>
      <c r="B255" s="108">
        <v>0</v>
      </c>
      <c r="C255" s="108">
        <v>74500</v>
      </c>
      <c r="D255" s="108">
        <v>74500</v>
      </c>
      <c r="E255" s="108">
        <f>IFERROR(D255/B255*100,0)</f>
        <v>0</v>
      </c>
    </row>
    <row r="256" spans="1:5" s="95" customFormat="1" x14ac:dyDescent="0.25">
      <c r="A256" s="7" t="s">
        <v>16</v>
      </c>
      <c r="B256" s="62">
        <v>0</v>
      </c>
      <c r="C256" s="62">
        <v>74500</v>
      </c>
      <c r="D256" s="62">
        <v>74500</v>
      </c>
      <c r="E256" s="62">
        <f>IFERROR(D256/B256*100,0)</f>
        <v>0</v>
      </c>
    </row>
    <row r="257" spans="1:5" s="95" customFormat="1" x14ac:dyDescent="0.25">
      <c r="A257" s="14" t="s">
        <v>22</v>
      </c>
      <c r="B257" s="108">
        <v>0</v>
      </c>
      <c r="C257" s="108">
        <v>2334000</v>
      </c>
      <c r="D257" s="108">
        <v>2334000</v>
      </c>
      <c r="E257" s="108">
        <f>IFERROR(D257/B257*100,0)</f>
        <v>0</v>
      </c>
    </row>
    <row r="258" spans="1:5" s="95" customFormat="1" x14ac:dyDescent="0.25">
      <c r="A258" s="7" t="s">
        <v>24</v>
      </c>
      <c r="B258" s="62">
        <v>0</v>
      </c>
      <c r="C258" s="62">
        <v>2334000</v>
      </c>
      <c r="D258" s="62">
        <v>2334000</v>
      </c>
      <c r="E258" s="62">
        <f>IFERROR(D258/B258*100,0)</f>
        <v>0</v>
      </c>
    </row>
    <row r="259" spans="1:5" s="94" customFormat="1" x14ac:dyDescent="0.25">
      <c r="A259" s="76" t="s">
        <v>397</v>
      </c>
      <c r="B259" s="77">
        <v>1750000</v>
      </c>
      <c r="C259" s="77">
        <v>1597700</v>
      </c>
      <c r="D259" s="77">
        <v>3347700</v>
      </c>
      <c r="E259" s="77">
        <f>IFERROR(D259/B259*100,0)</f>
        <v>191.29714285714286</v>
      </c>
    </row>
    <row r="260" spans="1:5" s="95" customFormat="1" x14ac:dyDescent="0.25">
      <c r="A260" s="7" t="s">
        <v>221</v>
      </c>
      <c r="B260" s="62">
        <v>1750000</v>
      </c>
      <c r="C260" s="62">
        <v>1597700</v>
      </c>
      <c r="D260" s="62">
        <v>3347700</v>
      </c>
      <c r="E260" s="62">
        <f>IFERROR(D260/B260*100,0)</f>
        <v>191.29714285714286</v>
      </c>
    </row>
    <row r="261" spans="1:5" s="96" customFormat="1" x14ac:dyDescent="0.25">
      <c r="A261" s="106" t="s">
        <v>66</v>
      </c>
      <c r="B261" s="107">
        <v>0</v>
      </c>
      <c r="C261" s="107">
        <v>561000</v>
      </c>
      <c r="D261" s="107">
        <v>561000</v>
      </c>
      <c r="E261" s="107">
        <f>IFERROR(D261/B261*100,0)</f>
        <v>0</v>
      </c>
    </row>
    <row r="262" spans="1:5" s="95" customFormat="1" x14ac:dyDescent="0.25">
      <c r="A262" s="14" t="s">
        <v>22</v>
      </c>
      <c r="B262" s="108">
        <v>0</v>
      </c>
      <c r="C262" s="108">
        <v>561000</v>
      </c>
      <c r="D262" s="108">
        <v>561000</v>
      </c>
      <c r="E262" s="108">
        <f>IFERROR(D262/B262*100,0)</f>
        <v>0</v>
      </c>
    </row>
    <row r="263" spans="1:5" s="95" customFormat="1" x14ac:dyDescent="0.25">
      <c r="A263" s="7" t="s">
        <v>24</v>
      </c>
      <c r="B263" s="62">
        <v>0</v>
      </c>
      <c r="C263" s="62">
        <v>561000</v>
      </c>
      <c r="D263" s="62">
        <v>561000</v>
      </c>
      <c r="E263" s="62">
        <f>IFERROR(D263/B263*100,0)</f>
        <v>0</v>
      </c>
    </row>
    <row r="264" spans="1:5" s="96" customFormat="1" x14ac:dyDescent="0.25">
      <c r="A264" s="106" t="s">
        <v>86</v>
      </c>
      <c r="B264" s="107">
        <v>1750000</v>
      </c>
      <c r="C264" s="107">
        <v>0</v>
      </c>
      <c r="D264" s="107">
        <v>1750000</v>
      </c>
      <c r="E264" s="107">
        <f>IFERROR(D264/B264*100,0)</f>
        <v>100</v>
      </c>
    </row>
    <row r="265" spans="1:5" s="95" customFormat="1" x14ac:dyDescent="0.25">
      <c r="A265" s="14" t="s">
        <v>22</v>
      </c>
      <c r="B265" s="108">
        <v>1750000</v>
      </c>
      <c r="C265" s="108">
        <v>0</v>
      </c>
      <c r="D265" s="108">
        <v>1750000</v>
      </c>
      <c r="E265" s="108">
        <f>IFERROR(D265/B265*100,0)</f>
        <v>100</v>
      </c>
    </row>
    <row r="266" spans="1:5" s="95" customFormat="1" x14ac:dyDescent="0.25">
      <c r="A266" s="7" t="s">
        <v>24</v>
      </c>
      <c r="B266" s="62">
        <v>1750000</v>
      </c>
      <c r="C266" s="62">
        <v>0</v>
      </c>
      <c r="D266" s="62">
        <v>1750000</v>
      </c>
      <c r="E266" s="62">
        <f>IFERROR(D266/B266*100,0)</f>
        <v>100</v>
      </c>
    </row>
    <row r="267" spans="1:5" s="96" customFormat="1" x14ac:dyDescent="0.25">
      <c r="A267" s="106" t="s">
        <v>78</v>
      </c>
      <c r="B267" s="107">
        <v>0</v>
      </c>
      <c r="C267" s="107">
        <v>1036700</v>
      </c>
      <c r="D267" s="107">
        <v>1036700</v>
      </c>
      <c r="E267" s="107">
        <f>IFERROR(D267/B267*100,0)</f>
        <v>0</v>
      </c>
    </row>
    <row r="268" spans="1:5" s="95" customFormat="1" x14ac:dyDescent="0.25">
      <c r="A268" s="14" t="s">
        <v>14</v>
      </c>
      <c r="B268" s="108">
        <v>0</v>
      </c>
      <c r="C268" s="108">
        <v>12700</v>
      </c>
      <c r="D268" s="108">
        <v>12700</v>
      </c>
      <c r="E268" s="108">
        <f>IFERROR(D268/B268*100,0)</f>
        <v>0</v>
      </c>
    </row>
    <row r="269" spans="1:5" s="95" customFormat="1" x14ac:dyDescent="0.25">
      <c r="A269" s="7" t="s">
        <v>16</v>
      </c>
      <c r="B269" s="62">
        <v>0</v>
      </c>
      <c r="C269" s="62">
        <v>6000</v>
      </c>
      <c r="D269" s="62">
        <v>6000</v>
      </c>
      <c r="E269" s="62">
        <f>IFERROR(D269/B269*100,0)</f>
        <v>0</v>
      </c>
    </row>
    <row r="270" spans="1:5" s="95" customFormat="1" x14ac:dyDescent="0.25">
      <c r="A270" s="7" t="s">
        <v>19</v>
      </c>
      <c r="B270" s="62">
        <v>0</v>
      </c>
      <c r="C270" s="62">
        <v>6700</v>
      </c>
      <c r="D270" s="62">
        <v>6700</v>
      </c>
      <c r="E270" s="62">
        <f>IFERROR(D270/B270*100,0)</f>
        <v>0</v>
      </c>
    </row>
    <row r="271" spans="1:5" s="95" customFormat="1" x14ac:dyDescent="0.25">
      <c r="A271" s="14" t="s">
        <v>22</v>
      </c>
      <c r="B271" s="108">
        <v>0</v>
      </c>
      <c r="C271" s="108">
        <v>1024000</v>
      </c>
      <c r="D271" s="108">
        <v>1024000</v>
      </c>
      <c r="E271" s="108">
        <f>IFERROR(D271/B271*100,0)</f>
        <v>0</v>
      </c>
    </row>
    <row r="272" spans="1:5" s="95" customFormat="1" x14ac:dyDescent="0.25">
      <c r="A272" s="7" t="s">
        <v>24</v>
      </c>
      <c r="B272" s="62">
        <v>0</v>
      </c>
      <c r="C272" s="62">
        <v>1024000</v>
      </c>
      <c r="D272" s="62">
        <v>1024000</v>
      </c>
      <c r="E272" s="62">
        <f>IFERROR(D272/B272*100,0)</f>
        <v>0</v>
      </c>
    </row>
    <row r="273" spans="1:5" s="94" customFormat="1" x14ac:dyDescent="0.25">
      <c r="A273" s="76" t="s">
        <v>396</v>
      </c>
      <c r="B273" s="77">
        <v>500000</v>
      </c>
      <c r="C273" s="77">
        <v>2195500</v>
      </c>
      <c r="D273" s="77">
        <v>2695500</v>
      </c>
      <c r="E273" s="77">
        <f>IFERROR(D273/B273*100,0)</f>
        <v>539.1</v>
      </c>
    </row>
    <row r="274" spans="1:5" s="95" customFormat="1" x14ac:dyDescent="0.25">
      <c r="A274" s="7" t="s">
        <v>221</v>
      </c>
      <c r="B274" s="62">
        <v>500000</v>
      </c>
      <c r="C274" s="62">
        <v>2195500</v>
      </c>
      <c r="D274" s="62">
        <v>2695500</v>
      </c>
      <c r="E274" s="62">
        <f>IFERROR(D274/B274*100,0)</f>
        <v>539.1</v>
      </c>
    </row>
    <row r="275" spans="1:5" s="96" customFormat="1" x14ac:dyDescent="0.25">
      <c r="A275" s="106" t="s">
        <v>81</v>
      </c>
      <c r="B275" s="107">
        <v>0</v>
      </c>
      <c r="C275" s="107">
        <v>1000000</v>
      </c>
      <c r="D275" s="107">
        <v>1000000</v>
      </c>
      <c r="E275" s="107">
        <f>IFERROR(D275/B275*100,0)</f>
        <v>0</v>
      </c>
    </row>
    <row r="276" spans="1:5" s="95" customFormat="1" x14ac:dyDescent="0.25">
      <c r="A276" s="14" t="s">
        <v>22</v>
      </c>
      <c r="B276" s="108">
        <v>0</v>
      </c>
      <c r="C276" s="108">
        <v>1000000</v>
      </c>
      <c r="D276" s="108">
        <v>1000000</v>
      </c>
      <c r="E276" s="108">
        <f>IFERROR(D276/B276*100,0)</f>
        <v>0</v>
      </c>
    </row>
    <row r="277" spans="1:5" s="95" customFormat="1" x14ac:dyDescent="0.25">
      <c r="A277" s="7" t="s">
        <v>24</v>
      </c>
      <c r="B277" s="62">
        <v>0</v>
      </c>
      <c r="C277" s="62">
        <v>1000000</v>
      </c>
      <c r="D277" s="62">
        <v>1000000</v>
      </c>
      <c r="E277" s="62">
        <f>IFERROR(D277/B277*100,0)</f>
        <v>0</v>
      </c>
    </row>
    <row r="278" spans="1:5" s="96" customFormat="1" x14ac:dyDescent="0.25">
      <c r="A278" s="106" t="s">
        <v>86</v>
      </c>
      <c r="B278" s="107">
        <v>500000</v>
      </c>
      <c r="C278" s="107">
        <v>0</v>
      </c>
      <c r="D278" s="107">
        <v>500000</v>
      </c>
      <c r="E278" s="107">
        <f>IFERROR(D278/B278*100,0)</f>
        <v>100</v>
      </c>
    </row>
    <row r="279" spans="1:5" s="95" customFormat="1" x14ac:dyDescent="0.25">
      <c r="A279" s="14" t="s">
        <v>22</v>
      </c>
      <c r="B279" s="108">
        <v>500000</v>
      </c>
      <c r="C279" s="108">
        <v>0</v>
      </c>
      <c r="D279" s="108">
        <v>500000</v>
      </c>
      <c r="E279" s="108">
        <f>IFERROR(D279/B279*100,0)</f>
        <v>100</v>
      </c>
    </row>
    <row r="280" spans="1:5" s="95" customFormat="1" x14ac:dyDescent="0.25">
      <c r="A280" s="7" t="s">
        <v>24</v>
      </c>
      <c r="B280" s="62">
        <v>500000</v>
      </c>
      <c r="C280" s="62">
        <v>0</v>
      </c>
      <c r="D280" s="62">
        <v>500000</v>
      </c>
      <c r="E280" s="62">
        <f>IFERROR(D280/B280*100,0)</f>
        <v>100</v>
      </c>
    </row>
    <row r="281" spans="1:5" s="96" customFormat="1" x14ac:dyDescent="0.25">
      <c r="A281" s="106" t="s">
        <v>78</v>
      </c>
      <c r="B281" s="107">
        <v>0</v>
      </c>
      <c r="C281" s="107">
        <v>1195500</v>
      </c>
      <c r="D281" s="107">
        <v>1195500</v>
      </c>
      <c r="E281" s="107">
        <f>IFERROR(D281/B281*100,0)</f>
        <v>0</v>
      </c>
    </row>
    <row r="282" spans="1:5" s="95" customFormat="1" x14ac:dyDescent="0.25">
      <c r="A282" s="14" t="s">
        <v>14</v>
      </c>
      <c r="B282" s="108">
        <v>0</v>
      </c>
      <c r="C282" s="108">
        <v>102500</v>
      </c>
      <c r="D282" s="108">
        <v>102500</v>
      </c>
      <c r="E282" s="108">
        <f>IFERROR(D282/B282*100,0)</f>
        <v>0</v>
      </c>
    </row>
    <row r="283" spans="1:5" s="95" customFormat="1" x14ac:dyDescent="0.25">
      <c r="A283" s="7" t="s">
        <v>16</v>
      </c>
      <c r="B283" s="62">
        <v>0</v>
      </c>
      <c r="C283" s="62">
        <v>102500</v>
      </c>
      <c r="D283" s="62">
        <v>102500</v>
      </c>
      <c r="E283" s="62">
        <f>IFERROR(D283/B283*100,0)</f>
        <v>0</v>
      </c>
    </row>
    <row r="284" spans="1:5" s="95" customFormat="1" x14ac:dyDescent="0.25">
      <c r="A284" s="14" t="s">
        <v>22</v>
      </c>
      <c r="B284" s="108">
        <v>0</v>
      </c>
      <c r="C284" s="108">
        <v>1093000</v>
      </c>
      <c r="D284" s="108">
        <v>1093000</v>
      </c>
      <c r="E284" s="108">
        <f>IFERROR(D284/B284*100,0)</f>
        <v>0</v>
      </c>
    </row>
    <row r="285" spans="1:5" s="95" customFormat="1" x14ac:dyDescent="0.25">
      <c r="A285" s="7" t="s">
        <v>24</v>
      </c>
      <c r="B285" s="62">
        <v>0</v>
      </c>
      <c r="C285" s="62">
        <v>1093000</v>
      </c>
      <c r="D285" s="62">
        <v>1093000</v>
      </c>
      <c r="E285" s="62">
        <f>IFERROR(D285/B285*100,0)</f>
        <v>0</v>
      </c>
    </row>
    <row r="286" spans="1:5" s="94" customFormat="1" x14ac:dyDescent="0.25">
      <c r="A286" s="76" t="s">
        <v>395</v>
      </c>
      <c r="B286" s="77">
        <v>300000</v>
      </c>
      <c r="C286" s="77">
        <v>0</v>
      </c>
      <c r="D286" s="77">
        <v>300000</v>
      </c>
      <c r="E286" s="77">
        <f>IFERROR(D286/B286*100,0)</f>
        <v>100</v>
      </c>
    </row>
    <row r="287" spans="1:5" s="95" customFormat="1" x14ac:dyDescent="0.25">
      <c r="A287" s="7" t="s">
        <v>221</v>
      </c>
      <c r="B287" s="62">
        <v>300000</v>
      </c>
      <c r="C287" s="62">
        <v>0</v>
      </c>
      <c r="D287" s="62">
        <v>300000</v>
      </c>
      <c r="E287" s="62">
        <f>IFERROR(D287/B287*100,0)</f>
        <v>100</v>
      </c>
    </row>
    <row r="288" spans="1:5" s="96" customFormat="1" x14ac:dyDescent="0.25">
      <c r="A288" s="106" t="s">
        <v>78</v>
      </c>
      <c r="B288" s="107">
        <v>300000</v>
      </c>
      <c r="C288" s="107">
        <v>0</v>
      </c>
      <c r="D288" s="107">
        <v>300000</v>
      </c>
      <c r="E288" s="107">
        <f>IFERROR(D288/B288*100,0)</f>
        <v>100</v>
      </c>
    </row>
    <row r="289" spans="1:5" s="95" customFormat="1" x14ac:dyDescent="0.25">
      <c r="A289" s="14" t="s">
        <v>22</v>
      </c>
      <c r="B289" s="108">
        <v>300000</v>
      </c>
      <c r="C289" s="108">
        <v>0</v>
      </c>
      <c r="D289" s="108">
        <v>300000</v>
      </c>
      <c r="E289" s="108">
        <f>IFERROR(D289/B289*100,0)</f>
        <v>100</v>
      </c>
    </row>
    <row r="290" spans="1:5" s="95" customFormat="1" x14ac:dyDescent="0.25">
      <c r="A290" s="7" t="s">
        <v>24</v>
      </c>
      <c r="B290" s="62">
        <v>300000</v>
      </c>
      <c r="C290" s="62">
        <v>0</v>
      </c>
      <c r="D290" s="62">
        <v>300000</v>
      </c>
      <c r="E290" s="62">
        <f>IFERROR(D290/B290*100,0)</f>
        <v>100</v>
      </c>
    </row>
    <row r="291" spans="1:5" s="94" customFormat="1" x14ac:dyDescent="0.25">
      <c r="A291" s="76" t="s">
        <v>394</v>
      </c>
      <c r="B291" s="77">
        <v>300000</v>
      </c>
      <c r="C291" s="77">
        <v>0</v>
      </c>
      <c r="D291" s="77">
        <v>300000</v>
      </c>
      <c r="E291" s="77">
        <f>IFERROR(D291/B291*100,0)</f>
        <v>100</v>
      </c>
    </row>
    <row r="292" spans="1:5" s="95" customFormat="1" x14ac:dyDescent="0.25">
      <c r="A292" s="7" t="s">
        <v>221</v>
      </c>
      <c r="B292" s="62">
        <v>300000</v>
      </c>
      <c r="C292" s="62">
        <v>0</v>
      </c>
      <c r="D292" s="62">
        <v>300000</v>
      </c>
      <c r="E292" s="62">
        <f>IFERROR(D292/B292*100,0)</f>
        <v>100</v>
      </c>
    </row>
    <row r="293" spans="1:5" s="96" customFormat="1" x14ac:dyDescent="0.25">
      <c r="A293" s="106" t="s">
        <v>78</v>
      </c>
      <c r="B293" s="107">
        <v>300000</v>
      </c>
      <c r="C293" s="107">
        <v>0</v>
      </c>
      <c r="D293" s="107">
        <v>300000</v>
      </c>
      <c r="E293" s="107">
        <f>IFERROR(D293/B293*100,0)</f>
        <v>100</v>
      </c>
    </row>
    <row r="294" spans="1:5" s="95" customFormat="1" x14ac:dyDescent="0.25">
      <c r="A294" s="14" t="s">
        <v>22</v>
      </c>
      <c r="B294" s="108">
        <v>300000</v>
      </c>
      <c r="C294" s="108">
        <v>0</v>
      </c>
      <c r="D294" s="108">
        <v>300000</v>
      </c>
      <c r="E294" s="108">
        <f>IFERROR(D294/B294*100,0)</f>
        <v>100</v>
      </c>
    </row>
    <row r="295" spans="1:5" s="95" customFormat="1" x14ac:dyDescent="0.25">
      <c r="A295" s="7" t="s">
        <v>25</v>
      </c>
      <c r="B295" s="62">
        <v>300000</v>
      </c>
      <c r="C295" s="62">
        <v>0</v>
      </c>
      <c r="D295" s="62">
        <v>300000</v>
      </c>
      <c r="E295" s="62">
        <f>IFERROR(D295/B295*100,0)</f>
        <v>100</v>
      </c>
    </row>
    <row r="296" spans="1:5" s="94" customFormat="1" x14ac:dyDescent="0.25">
      <c r="A296" s="76" t="s">
        <v>393</v>
      </c>
      <c r="B296" s="77">
        <v>300000</v>
      </c>
      <c r="C296" s="77">
        <v>0</v>
      </c>
      <c r="D296" s="77">
        <v>300000</v>
      </c>
      <c r="E296" s="77">
        <f>IFERROR(D296/B296*100,0)</f>
        <v>100</v>
      </c>
    </row>
    <row r="297" spans="1:5" s="95" customFormat="1" x14ac:dyDescent="0.25">
      <c r="A297" s="7" t="s">
        <v>221</v>
      </c>
      <c r="B297" s="62">
        <v>300000</v>
      </c>
      <c r="C297" s="62">
        <v>0</v>
      </c>
      <c r="D297" s="62">
        <v>300000</v>
      </c>
      <c r="E297" s="62">
        <f>IFERROR(D297/B297*100,0)</f>
        <v>100</v>
      </c>
    </row>
    <row r="298" spans="1:5" s="96" customFormat="1" x14ac:dyDescent="0.25">
      <c r="A298" s="106" t="s">
        <v>78</v>
      </c>
      <c r="B298" s="107">
        <v>300000</v>
      </c>
      <c r="C298" s="107">
        <v>0</v>
      </c>
      <c r="D298" s="107">
        <v>300000</v>
      </c>
      <c r="E298" s="107">
        <f>IFERROR(D298/B298*100,0)</f>
        <v>100</v>
      </c>
    </row>
    <row r="299" spans="1:5" s="95" customFormat="1" x14ac:dyDescent="0.25">
      <c r="A299" s="14" t="s">
        <v>22</v>
      </c>
      <c r="B299" s="108">
        <v>300000</v>
      </c>
      <c r="C299" s="108">
        <v>0</v>
      </c>
      <c r="D299" s="108">
        <v>300000</v>
      </c>
      <c r="E299" s="108">
        <f>IFERROR(D299/B299*100,0)</f>
        <v>100</v>
      </c>
    </row>
    <row r="300" spans="1:5" s="95" customFormat="1" x14ac:dyDescent="0.25">
      <c r="A300" s="7" t="s">
        <v>24</v>
      </c>
      <c r="B300" s="62">
        <v>300000</v>
      </c>
      <c r="C300" s="62">
        <v>0</v>
      </c>
      <c r="D300" s="62">
        <v>300000</v>
      </c>
      <c r="E300" s="62">
        <f>IFERROR(D300/B300*100,0)</f>
        <v>100</v>
      </c>
    </row>
    <row r="301" spans="1:5" s="94" customFormat="1" x14ac:dyDescent="0.25">
      <c r="A301" s="76" t="s">
        <v>392</v>
      </c>
      <c r="B301" s="77">
        <v>500000</v>
      </c>
      <c r="C301" s="77">
        <v>0</v>
      </c>
      <c r="D301" s="77">
        <v>500000</v>
      </c>
      <c r="E301" s="77">
        <f>IFERROR(D301/B301*100,0)</f>
        <v>100</v>
      </c>
    </row>
    <row r="302" spans="1:5" s="95" customFormat="1" x14ac:dyDescent="0.25">
      <c r="A302" s="7" t="s">
        <v>221</v>
      </c>
      <c r="B302" s="62">
        <v>500000</v>
      </c>
      <c r="C302" s="62">
        <v>0</v>
      </c>
      <c r="D302" s="62">
        <v>500000</v>
      </c>
      <c r="E302" s="62">
        <f>IFERROR(D302/B302*100,0)</f>
        <v>100</v>
      </c>
    </row>
    <row r="303" spans="1:5" s="96" customFormat="1" x14ac:dyDescent="0.25">
      <c r="A303" s="106" t="s">
        <v>78</v>
      </c>
      <c r="B303" s="107">
        <v>500000</v>
      </c>
      <c r="C303" s="107">
        <v>0</v>
      </c>
      <c r="D303" s="107">
        <v>500000</v>
      </c>
      <c r="E303" s="107">
        <f>IFERROR(D303/B303*100,0)</f>
        <v>100</v>
      </c>
    </row>
    <row r="304" spans="1:5" s="95" customFormat="1" x14ac:dyDescent="0.25">
      <c r="A304" s="14" t="s">
        <v>22</v>
      </c>
      <c r="B304" s="108">
        <v>500000</v>
      </c>
      <c r="C304" s="108">
        <v>0</v>
      </c>
      <c r="D304" s="108">
        <v>500000</v>
      </c>
      <c r="E304" s="108">
        <f>IFERROR(D304/B304*100,0)</f>
        <v>100</v>
      </c>
    </row>
    <row r="305" spans="1:5" s="95" customFormat="1" x14ac:dyDescent="0.25">
      <c r="A305" s="7" t="s">
        <v>25</v>
      </c>
      <c r="B305" s="62">
        <v>500000</v>
      </c>
      <c r="C305" s="62">
        <v>0</v>
      </c>
      <c r="D305" s="62">
        <v>500000</v>
      </c>
      <c r="E305" s="62">
        <f>IFERROR(D305/B305*100,0)</f>
        <v>100</v>
      </c>
    </row>
    <row r="306" spans="1:5" s="94" customFormat="1" x14ac:dyDescent="0.25">
      <c r="A306" s="76" t="s">
        <v>391</v>
      </c>
      <c r="B306" s="77">
        <v>1000000</v>
      </c>
      <c r="C306" s="77">
        <v>0</v>
      </c>
      <c r="D306" s="77">
        <v>1000000</v>
      </c>
      <c r="E306" s="77">
        <f>IFERROR(D306/B306*100,0)</f>
        <v>100</v>
      </c>
    </row>
    <row r="307" spans="1:5" s="95" customFormat="1" x14ac:dyDescent="0.25">
      <c r="A307" s="7" t="s">
        <v>221</v>
      </c>
      <c r="B307" s="62">
        <v>1000000</v>
      </c>
      <c r="C307" s="62">
        <v>0</v>
      </c>
      <c r="D307" s="62">
        <v>1000000</v>
      </c>
      <c r="E307" s="62">
        <f>IFERROR(D307/B307*100,0)</f>
        <v>100</v>
      </c>
    </row>
    <row r="308" spans="1:5" s="96" customFormat="1" x14ac:dyDescent="0.25">
      <c r="A308" s="106" t="s">
        <v>78</v>
      </c>
      <c r="B308" s="107">
        <v>1000000</v>
      </c>
      <c r="C308" s="107">
        <v>0</v>
      </c>
      <c r="D308" s="107">
        <v>1000000</v>
      </c>
      <c r="E308" s="107">
        <f>IFERROR(D308/B308*100,0)</f>
        <v>100</v>
      </c>
    </row>
    <row r="309" spans="1:5" s="95" customFormat="1" x14ac:dyDescent="0.25">
      <c r="A309" s="14" t="s">
        <v>22</v>
      </c>
      <c r="B309" s="108">
        <v>1000000</v>
      </c>
      <c r="C309" s="108">
        <v>0</v>
      </c>
      <c r="D309" s="108">
        <v>1000000</v>
      </c>
      <c r="E309" s="108">
        <f>IFERROR(D309/B309*100,0)</f>
        <v>100</v>
      </c>
    </row>
    <row r="310" spans="1:5" s="95" customFormat="1" x14ac:dyDescent="0.25">
      <c r="A310" s="7" t="s">
        <v>25</v>
      </c>
      <c r="B310" s="62">
        <v>1000000</v>
      </c>
      <c r="C310" s="62">
        <v>0</v>
      </c>
      <c r="D310" s="62">
        <v>1000000</v>
      </c>
      <c r="E310" s="62">
        <f>IFERROR(D310/B310*100,0)</f>
        <v>100</v>
      </c>
    </row>
    <row r="311" spans="1:5" s="94" customFormat="1" x14ac:dyDescent="0.25">
      <c r="A311" s="76" t="s">
        <v>390</v>
      </c>
      <c r="B311" s="77">
        <v>1500000</v>
      </c>
      <c r="C311" s="77">
        <v>0</v>
      </c>
      <c r="D311" s="77">
        <v>1500000</v>
      </c>
      <c r="E311" s="77">
        <f>IFERROR(D311/B311*100,0)</f>
        <v>100</v>
      </c>
    </row>
    <row r="312" spans="1:5" s="95" customFormat="1" x14ac:dyDescent="0.25">
      <c r="A312" s="7" t="s">
        <v>221</v>
      </c>
      <c r="B312" s="62">
        <v>1500000</v>
      </c>
      <c r="C312" s="62">
        <v>0</v>
      </c>
      <c r="D312" s="62">
        <v>1500000</v>
      </c>
      <c r="E312" s="62">
        <f>IFERROR(D312/B312*100,0)</f>
        <v>100</v>
      </c>
    </row>
    <row r="313" spans="1:5" s="96" customFormat="1" x14ac:dyDescent="0.25">
      <c r="A313" s="106" t="s">
        <v>78</v>
      </c>
      <c r="B313" s="107">
        <v>1500000</v>
      </c>
      <c r="C313" s="107">
        <v>0</v>
      </c>
      <c r="D313" s="107">
        <v>1500000</v>
      </c>
      <c r="E313" s="107">
        <f>IFERROR(D313/B313*100,0)</f>
        <v>100</v>
      </c>
    </row>
    <row r="314" spans="1:5" s="95" customFormat="1" x14ac:dyDescent="0.25">
      <c r="A314" s="14" t="s">
        <v>22</v>
      </c>
      <c r="B314" s="108">
        <v>1500000</v>
      </c>
      <c r="C314" s="108">
        <v>0</v>
      </c>
      <c r="D314" s="108">
        <v>1500000</v>
      </c>
      <c r="E314" s="108">
        <f>IFERROR(D314/B314*100,0)</f>
        <v>100</v>
      </c>
    </row>
    <row r="315" spans="1:5" s="95" customFormat="1" x14ac:dyDescent="0.25">
      <c r="A315" s="7" t="s">
        <v>25</v>
      </c>
      <c r="B315" s="62">
        <v>1500000</v>
      </c>
      <c r="C315" s="62">
        <v>0</v>
      </c>
      <c r="D315" s="62">
        <v>1500000</v>
      </c>
      <c r="E315" s="62">
        <f>IFERROR(D315/B315*100,0)</f>
        <v>100</v>
      </c>
    </row>
    <row r="316" spans="1:5" s="93" customFormat="1" x14ac:dyDescent="0.25">
      <c r="A316" s="71" t="s">
        <v>238</v>
      </c>
      <c r="B316" s="72">
        <v>1170000</v>
      </c>
      <c r="C316" s="72">
        <v>0</v>
      </c>
      <c r="D316" s="72">
        <v>1170000</v>
      </c>
      <c r="E316" s="72">
        <f>IFERROR(D316/B316*100,0)</f>
        <v>100</v>
      </c>
    </row>
    <row r="317" spans="1:5" s="94" customFormat="1" x14ac:dyDescent="0.25">
      <c r="A317" s="76" t="s">
        <v>389</v>
      </c>
      <c r="B317" s="77">
        <v>1170000</v>
      </c>
      <c r="C317" s="77">
        <v>0</v>
      </c>
      <c r="D317" s="77">
        <v>1170000</v>
      </c>
      <c r="E317" s="77">
        <f>IFERROR(D317/B317*100,0)</f>
        <v>100</v>
      </c>
    </row>
    <row r="318" spans="1:5" s="95" customFormat="1" x14ac:dyDescent="0.25">
      <c r="A318" s="7" t="s">
        <v>221</v>
      </c>
      <c r="B318" s="62">
        <v>1170000</v>
      </c>
      <c r="C318" s="62">
        <v>0</v>
      </c>
      <c r="D318" s="62">
        <v>1170000</v>
      </c>
      <c r="E318" s="62">
        <f>IFERROR(D318/B318*100,0)</f>
        <v>100</v>
      </c>
    </row>
    <row r="319" spans="1:5" s="96" customFormat="1" x14ac:dyDescent="0.25">
      <c r="A319" s="106" t="s">
        <v>86</v>
      </c>
      <c r="B319" s="107">
        <v>1170000</v>
      </c>
      <c r="C319" s="107">
        <v>0</v>
      </c>
      <c r="D319" s="107">
        <v>1170000</v>
      </c>
      <c r="E319" s="107">
        <f>IFERROR(D319/B319*100,0)</f>
        <v>100</v>
      </c>
    </row>
    <row r="320" spans="1:5" s="95" customFormat="1" x14ac:dyDescent="0.25">
      <c r="A320" s="14" t="s">
        <v>22</v>
      </c>
      <c r="B320" s="108">
        <v>1170000</v>
      </c>
      <c r="C320" s="108">
        <v>0</v>
      </c>
      <c r="D320" s="108">
        <v>1170000</v>
      </c>
      <c r="E320" s="108">
        <f>IFERROR(D320/B320*100,0)</f>
        <v>100</v>
      </c>
    </row>
    <row r="321" spans="1:5" s="95" customFormat="1" x14ac:dyDescent="0.25">
      <c r="A321" s="7" t="s">
        <v>25</v>
      </c>
      <c r="B321" s="62">
        <v>1170000</v>
      </c>
      <c r="C321" s="62">
        <v>0</v>
      </c>
      <c r="D321" s="62">
        <v>1170000</v>
      </c>
      <c r="E321" s="62">
        <f>IFERROR(D321/B321*100,0)</f>
        <v>100</v>
      </c>
    </row>
    <row r="322" spans="1:5" s="91" customFormat="1" x14ac:dyDescent="0.25">
      <c r="A322" s="104" t="s">
        <v>524</v>
      </c>
      <c r="B322" s="105">
        <v>5059198.16</v>
      </c>
      <c r="C322" s="105">
        <v>1308303.82</v>
      </c>
      <c r="D322" s="105">
        <v>6367501.9800000004</v>
      </c>
      <c r="E322" s="105">
        <f>IFERROR(D322/B322*100,0)</f>
        <v>125.85990464544288</v>
      </c>
    </row>
    <row r="323" spans="1:5" s="92" customFormat="1" x14ac:dyDescent="0.25">
      <c r="A323" s="12" t="s">
        <v>461</v>
      </c>
      <c r="B323" s="60">
        <v>872100</v>
      </c>
      <c r="C323" s="60">
        <v>13500</v>
      </c>
      <c r="D323" s="60">
        <v>885600</v>
      </c>
      <c r="E323" s="60">
        <f>IFERROR(D323/B323*100,0)</f>
        <v>101.54798761609906</v>
      </c>
    </row>
    <row r="324" spans="1:5" s="93" customFormat="1" x14ac:dyDescent="0.25">
      <c r="A324" s="71" t="s">
        <v>388</v>
      </c>
      <c r="B324" s="72">
        <v>320500</v>
      </c>
      <c r="C324" s="72">
        <v>11000</v>
      </c>
      <c r="D324" s="72">
        <v>331500</v>
      </c>
      <c r="E324" s="72">
        <f>IFERROR(D324/B324*100,0)</f>
        <v>103.43213728549141</v>
      </c>
    </row>
    <row r="325" spans="1:5" s="94" customFormat="1" x14ac:dyDescent="0.25">
      <c r="A325" s="76" t="s">
        <v>387</v>
      </c>
      <c r="B325" s="77">
        <v>130500</v>
      </c>
      <c r="C325" s="77">
        <v>-10000</v>
      </c>
      <c r="D325" s="77">
        <v>120500</v>
      </c>
      <c r="E325" s="77">
        <f>IFERROR(D325/B325*100,0)</f>
        <v>92.337164750957854</v>
      </c>
    </row>
    <row r="326" spans="1:5" s="95" customFormat="1" x14ac:dyDescent="0.25">
      <c r="A326" s="7" t="s">
        <v>336</v>
      </c>
      <c r="B326" s="62">
        <v>130500</v>
      </c>
      <c r="C326" s="62">
        <v>-10000</v>
      </c>
      <c r="D326" s="62">
        <v>120500</v>
      </c>
      <c r="E326" s="62">
        <f>IFERROR(D326/B326*100,0)</f>
        <v>92.337164750957854</v>
      </c>
    </row>
    <row r="327" spans="1:5" s="96" customFormat="1" x14ac:dyDescent="0.25">
      <c r="A327" s="106" t="s">
        <v>81</v>
      </c>
      <c r="B327" s="107">
        <v>80500</v>
      </c>
      <c r="C327" s="107">
        <v>-10000</v>
      </c>
      <c r="D327" s="107">
        <v>70500</v>
      </c>
      <c r="E327" s="107">
        <f>IFERROR(D327/B327*100,0)</f>
        <v>87.577639751552795</v>
      </c>
    </row>
    <row r="328" spans="1:5" s="95" customFormat="1" x14ac:dyDescent="0.25">
      <c r="A328" s="14" t="s">
        <v>14</v>
      </c>
      <c r="B328" s="108">
        <v>80500</v>
      </c>
      <c r="C328" s="108">
        <v>-10000</v>
      </c>
      <c r="D328" s="108">
        <v>70500</v>
      </c>
      <c r="E328" s="108">
        <f>IFERROR(D328/B328*100,0)</f>
        <v>87.577639751552795</v>
      </c>
    </row>
    <row r="329" spans="1:5" s="95" customFormat="1" x14ac:dyDescent="0.25">
      <c r="A329" s="7" t="s">
        <v>17</v>
      </c>
      <c r="B329" s="62">
        <v>500</v>
      </c>
      <c r="C329" s="62">
        <v>0</v>
      </c>
      <c r="D329" s="62">
        <v>500</v>
      </c>
      <c r="E329" s="62">
        <f>IFERROR(D329/B329*100,0)</f>
        <v>100</v>
      </c>
    </row>
    <row r="330" spans="1:5" s="95" customFormat="1" x14ac:dyDescent="0.25">
      <c r="A330" s="7" t="s">
        <v>18</v>
      </c>
      <c r="B330" s="62">
        <v>80000</v>
      </c>
      <c r="C330" s="62">
        <v>-10000</v>
      </c>
      <c r="D330" s="62">
        <v>70000</v>
      </c>
      <c r="E330" s="62">
        <f>IFERROR(D330/B330*100,0)</f>
        <v>87.5</v>
      </c>
    </row>
    <row r="331" spans="1:5" s="96" customFormat="1" x14ac:dyDescent="0.25">
      <c r="A331" s="106" t="s">
        <v>66</v>
      </c>
      <c r="B331" s="107">
        <v>50000</v>
      </c>
      <c r="C331" s="107">
        <v>0</v>
      </c>
      <c r="D331" s="107">
        <v>50000</v>
      </c>
      <c r="E331" s="107">
        <f>IFERROR(D331/B331*100,0)</f>
        <v>100</v>
      </c>
    </row>
    <row r="332" spans="1:5" s="95" customFormat="1" x14ac:dyDescent="0.25">
      <c r="A332" s="14" t="s">
        <v>14</v>
      </c>
      <c r="B332" s="108">
        <v>50000</v>
      </c>
      <c r="C332" s="108">
        <v>0</v>
      </c>
      <c r="D332" s="108">
        <v>50000</v>
      </c>
      <c r="E332" s="108">
        <f>IFERROR(D332/B332*100,0)</f>
        <v>100</v>
      </c>
    </row>
    <row r="333" spans="1:5" s="95" customFormat="1" x14ac:dyDescent="0.25">
      <c r="A333" s="7" t="s">
        <v>18</v>
      </c>
      <c r="B333" s="62">
        <v>50000</v>
      </c>
      <c r="C333" s="62">
        <v>0</v>
      </c>
      <c r="D333" s="62">
        <v>50000</v>
      </c>
      <c r="E333" s="62">
        <f>IFERROR(D333/B333*100,0)</f>
        <v>100</v>
      </c>
    </row>
    <row r="334" spans="1:5" s="94" customFormat="1" x14ac:dyDescent="0.25">
      <c r="A334" s="76" t="s">
        <v>386</v>
      </c>
      <c r="B334" s="77">
        <v>190000</v>
      </c>
      <c r="C334" s="77">
        <v>21000</v>
      </c>
      <c r="D334" s="77">
        <v>211000</v>
      </c>
      <c r="E334" s="77">
        <f>IFERROR(D334/B334*100,0)</f>
        <v>111.05263157894736</v>
      </c>
    </row>
    <row r="335" spans="1:5" s="95" customFormat="1" x14ac:dyDescent="0.25">
      <c r="A335" s="7" t="s">
        <v>385</v>
      </c>
      <c r="B335" s="62">
        <v>190000</v>
      </c>
      <c r="C335" s="62">
        <v>21000</v>
      </c>
      <c r="D335" s="62">
        <v>211000</v>
      </c>
      <c r="E335" s="62">
        <f>IFERROR(D335/B335*100,0)</f>
        <v>111.05263157894736</v>
      </c>
    </row>
    <row r="336" spans="1:5" s="96" customFormat="1" x14ac:dyDescent="0.25">
      <c r="A336" s="106" t="s">
        <v>81</v>
      </c>
      <c r="B336" s="107">
        <v>190000</v>
      </c>
      <c r="C336" s="107">
        <v>21000</v>
      </c>
      <c r="D336" s="107">
        <v>211000</v>
      </c>
      <c r="E336" s="107">
        <f>IFERROR(D336/B336*100,0)</f>
        <v>111.05263157894736</v>
      </c>
    </row>
    <row r="337" spans="1:5" s="95" customFormat="1" x14ac:dyDescent="0.25">
      <c r="A337" s="14" t="s">
        <v>14</v>
      </c>
      <c r="B337" s="108">
        <v>190000</v>
      </c>
      <c r="C337" s="108">
        <v>21000</v>
      </c>
      <c r="D337" s="108">
        <v>211000</v>
      </c>
      <c r="E337" s="108">
        <f>IFERROR(D337/B337*100,0)</f>
        <v>111.05263157894736</v>
      </c>
    </row>
    <row r="338" spans="1:5" s="95" customFormat="1" x14ac:dyDescent="0.25">
      <c r="A338" s="7" t="s">
        <v>16</v>
      </c>
      <c r="B338" s="62">
        <v>10000</v>
      </c>
      <c r="C338" s="62">
        <v>0</v>
      </c>
      <c r="D338" s="62">
        <v>10000</v>
      </c>
      <c r="E338" s="62">
        <f>IFERROR(D338/B338*100,0)</f>
        <v>100</v>
      </c>
    </row>
    <row r="339" spans="1:5" s="95" customFormat="1" x14ac:dyDescent="0.25">
      <c r="A339" s="7" t="s">
        <v>18</v>
      </c>
      <c r="B339" s="62">
        <v>150000</v>
      </c>
      <c r="C339" s="62">
        <v>21000</v>
      </c>
      <c r="D339" s="62">
        <v>171000</v>
      </c>
      <c r="E339" s="62">
        <f>IFERROR(D339/B339*100,0)</f>
        <v>113.99999999999999</v>
      </c>
    </row>
    <row r="340" spans="1:5" s="95" customFormat="1" x14ac:dyDescent="0.25">
      <c r="A340" s="7" t="s">
        <v>21</v>
      </c>
      <c r="B340" s="62">
        <v>30000</v>
      </c>
      <c r="C340" s="62">
        <v>0</v>
      </c>
      <c r="D340" s="62">
        <v>30000</v>
      </c>
      <c r="E340" s="62">
        <f>IFERROR(D340/B340*100,0)</f>
        <v>100</v>
      </c>
    </row>
    <row r="341" spans="1:5" s="93" customFormat="1" x14ac:dyDescent="0.25">
      <c r="A341" s="71" t="s">
        <v>384</v>
      </c>
      <c r="B341" s="72">
        <v>221600</v>
      </c>
      <c r="C341" s="72">
        <v>4500</v>
      </c>
      <c r="D341" s="72">
        <v>226100</v>
      </c>
      <c r="E341" s="72">
        <f>IFERROR(D341/B341*100,0)</f>
        <v>102.03068592057762</v>
      </c>
    </row>
    <row r="342" spans="1:5" s="94" customFormat="1" x14ac:dyDescent="0.25">
      <c r="A342" s="76" t="s">
        <v>383</v>
      </c>
      <c r="B342" s="77">
        <v>100000</v>
      </c>
      <c r="C342" s="77">
        <v>0</v>
      </c>
      <c r="D342" s="77">
        <v>100000</v>
      </c>
      <c r="E342" s="77">
        <f>IFERROR(D342/B342*100,0)</f>
        <v>100</v>
      </c>
    </row>
    <row r="343" spans="1:5" s="95" customFormat="1" x14ac:dyDescent="0.25">
      <c r="A343" s="7" t="s">
        <v>336</v>
      </c>
      <c r="B343" s="62">
        <v>100000</v>
      </c>
      <c r="C343" s="62">
        <v>0</v>
      </c>
      <c r="D343" s="62">
        <v>100000</v>
      </c>
      <c r="E343" s="62">
        <f>IFERROR(D343/B343*100,0)</f>
        <v>100</v>
      </c>
    </row>
    <row r="344" spans="1:5" s="96" customFormat="1" x14ac:dyDescent="0.25">
      <c r="A344" s="106" t="s">
        <v>81</v>
      </c>
      <c r="B344" s="107">
        <v>100000</v>
      </c>
      <c r="C344" s="107">
        <v>0</v>
      </c>
      <c r="D344" s="107">
        <v>100000</v>
      </c>
      <c r="E344" s="107">
        <f>IFERROR(D344/B344*100,0)</f>
        <v>100</v>
      </c>
    </row>
    <row r="345" spans="1:5" s="95" customFormat="1" x14ac:dyDescent="0.25">
      <c r="A345" s="14" t="s">
        <v>14</v>
      </c>
      <c r="B345" s="108">
        <v>100000</v>
      </c>
      <c r="C345" s="108">
        <v>0</v>
      </c>
      <c r="D345" s="108">
        <v>100000</v>
      </c>
      <c r="E345" s="108">
        <f>IFERROR(D345/B345*100,0)</f>
        <v>100</v>
      </c>
    </row>
    <row r="346" spans="1:5" s="95" customFormat="1" x14ac:dyDescent="0.25">
      <c r="A346" s="7" t="s">
        <v>21</v>
      </c>
      <c r="B346" s="62">
        <v>100000</v>
      </c>
      <c r="C346" s="62">
        <v>0</v>
      </c>
      <c r="D346" s="62">
        <v>100000</v>
      </c>
      <c r="E346" s="62">
        <f>IFERROR(D346/B346*100,0)</f>
        <v>100</v>
      </c>
    </row>
    <row r="347" spans="1:5" s="94" customFormat="1" x14ac:dyDescent="0.25">
      <c r="A347" s="76" t="s">
        <v>382</v>
      </c>
      <c r="B347" s="77">
        <v>100000</v>
      </c>
      <c r="C347" s="77">
        <v>0</v>
      </c>
      <c r="D347" s="77">
        <v>100000</v>
      </c>
      <c r="E347" s="77">
        <f>IFERROR(D347/B347*100,0)</f>
        <v>100</v>
      </c>
    </row>
    <row r="348" spans="1:5" s="95" customFormat="1" x14ac:dyDescent="0.25">
      <c r="A348" s="7" t="s">
        <v>336</v>
      </c>
      <c r="B348" s="62">
        <v>100000</v>
      </c>
      <c r="C348" s="62">
        <v>0</v>
      </c>
      <c r="D348" s="62">
        <v>100000</v>
      </c>
      <c r="E348" s="62">
        <f>IFERROR(D348/B348*100,0)</f>
        <v>100</v>
      </c>
    </row>
    <row r="349" spans="1:5" s="96" customFormat="1" x14ac:dyDescent="0.25">
      <c r="A349" s="106" t="s">
        <v>81</v>
      </c>
      <c r="B349" s="107">
        <v>100000</v>
      </c>
      <c r="C349" s="107">
        <v>0</v>
      </c>
      <c r="D349" s="107">
        <v>100000</v>
      </c>
      <c r="E349" s="107">
        <f>IFERROR(D349/B349*100,0)</f>
        <v>100</v>
      </c>
    </row>
    <row r="350" spans="1:5" s="95" customFormat="1" x14ac:dyDescent="0.25">
      <c r="A350" s="14" t="s">
        <v>14</v>
      </c>
      <c r="B350" s="108">
        <v>100000</v>
      </c>
      <c r="C350" s="108">
        <v>0</v>
      </c>
      <c r="D350" s="108">
        <v>100000</v>
      </c>
      <c r="E350" s="108">
        <f>IFERROR(D350/B350*100,0)</f>
        <v>100</v>
      </c>
    </row>
    <row r="351" spans="1:5" s="95" customFormat="1" x14ac:dyDescent="0.25">
      <c r="A351" s="7" t="s">
        <v>18</v>
      </c>
      <c r="B351" s="62">
        <v>100000</v>
      </c>
      <c r="C351" s="62">
        <v>0</v>
      </c>
      <c r="D351" s="62">
        <v>100000</v>
      </c>
      <c r="E351" s="62">
        <f>IFERROR(D351/B351*100,0)</f>
        <v>100</v>
      </c>
    </row>
    <row r="352" spans="1:5" s="94" customFormat="1" x14ac:dyDescent="0.25">
      <c r="A352" s="76" t="s">
        <v>381</v>
      </c>
      <c r="B352" s="77">
        <v>21600</v>
      </c>
      <c r="C352" s="77">
        <v>4500</v>
      </c>
      <c r="D352" s="77">
        <v>26100</v>
      </c>
      <c r="E352" s="77">
        <f>IFERROR(D352/B352*100,0)</f>
        <v>120.83333333333333</v>
      </c>
    </row>
    <row r="353" spans="1:5" s="95" customFormat="1" x14ac:dyDescent="0.25">
      <c r="A353" s="7" t="s">
        <v>304</v>
      </c>
      <c r="B353" s="62">
        <v>21600</v>
      </c>
      <c r="C353" s="62">
        <v>4500</v>
      </c>
      <c r="D353" s="62">
        <v>26100</v>
      </c>
      <c r="E353" s="62">
        <f>IFERROR(D353/B353*100,0)</f>
        <v>120.83333333333333</v>
      </c>
    </row>
    <row r="354" spans="1:5" s="96" customFormat="1" x14ac:dyDescent="0.25">
      <c r="A354" s="106" t="s">
        <v>81</v>
      </c>
      <c r="B354" s="107">
        <v>1500</v>
      </c>
      <c r="C354" s="107">
        <v>300</v>
      </c>
      <c r="D354" s="107">
        <v>1800</v>
      </c>
      <c r="E354" s="107">
        <f>IFERROR(D354/B354*100,0)</f>
        <v>120</v>
      </c>
    </row>
    <row r="355" spans="1:5" s="95" customFormat="1" x14ac:dyDescent="0.25">
      <c r="A355" s="14" t="s">
        <v>14</v>
      </c>
      <c r="B355" s="108">
        <v>1500</v>
      </c>
      <c r="C355" s="108">
        <v>0</v>
      </c>
      <c r="D355" s="108">
        <v>1500</v>
      </c>
      <c r="E355" s="108">
        <f>IFERROR(D355/B355*100,0)</f>
        <v>100</v>
      </c>
    </row>
    <row r="356" spans="1:5" s="95" customFormat="1" x14ac:dyDescent="0.25">
      <c r="A356" s="7" t="s">
        <v>15</v>
      </c>
      <c r="B356" s="62">
        <v>1300</v>
      </c>
      <c r="C356" s="62">
        <v>0</v>
      </c>
      <c r="D356" s="62">
        <v>1300</v>
      </c>
      <c r="E356" s="62">
        <f>IFERROR(D356/B356*100,0)</f>
        <v>100</v>
      </c>
    </row>
    <row r="357" spans="1:5" s="95" customFormat="1" x14ac:dyDescent="0.25">
      <c r="A357" s="7" t="s">
        <v>16</v>
      </c>
      <c r="B357" s="62">
        <v>200</v>
      </c>
      <c r="C357" s="62">
        <v>0</v>
      </c>
      <c r="D357" s="62">
        <v>200</v>
      </c>
      <c r="E357" s="62">
        <f>IFERROR(D357/B357*100,0)</f>
        <v>100</v>
      </c>
    </row>
    <row r="358" spans="1:5" s="95" customFormat="1" x14ac:dyDescent="0.25">
      <c r="A358" s="14" t="s">
        <v>22</v>
      </c>
      <c r="B358" s="108">
        <v>0</v>
      </c>
      <c r="C358" s="108">
        <v>300</v>
      </c>
      <c r="D358" s="108">
        <v>300</v>
      </c>
      <c r="E358" s="108">
        <f>IFERROR(D358/B358*100,0)</f>
        <v>0</v>
      </c>
    </row>
    <row r="359" spans="1:5" s="95" customFormat="1" x14ac:dyDescent="0.25">
      <c r="A359" s="7" t="s">
        <v>24</v>
      </c>
      <c r="B359" s="62">
        <v>0</v>
      </c>
      <c r="C359" s="62">
        <v>300</v>
      </c>
      <c r="D359" s="62">
        <v>300</v>
      </c>
      <c r="E359" s="62">
        <f>IFERROR(D359/B359*100,0)</f>
        <v>0</v>
      </c>
    </row>
    <row r="360" spans="1:5" s="96" customFormat="1" x14ac:dyDescent="0.25">
      <c r="A360" s="106" t="s">
        <v>75</v>
      </c>
      <c r="B360" s="107">
        <v>20100</v>
      </c>
      <c r="C360" s="107">
        <v>4200</v>
      </c>
      <c r="D360" s="107">
        <v>24300</v>
      </c>
      <c r="E360" s="107">
        <f>IFERROR(D360/B360*100,0)</f>
        <v>120.89552238805969</v>
      </c>
    </row>
    <row r="361" spans="1:5" s="95" customFormat="1" x14ac:dyDescent="0.25">
      <c r="A361" s="14" t="s">
        <v>14</v>
      </c>
      <c r="B361" s="108">
        <v>20100</v>
      </c>
      <c r="C361" s="108">
        <v>0</v>
      </c>
      <c r="D361" s="108">
        <v>20100</v>
      </c>
      <c r="E361" s="108">
        <f>IFERROR(D361/B361*100,0)</f>
        <v>100</v>
      </c>
    </row>
    <row r="362" spans="1:5" s="95" customFormat="1" x14ac:dyDescent="0.25">
      <c r="A362" s="7" t="s">
        <v>15</v>
      </c>
      <c r="B362" s="62">
        <v>19100</v>
      </c>
      <c r="C362" s="62">
        <v>0</v>
      </c>
      <c r="D362" s="62">
        <v>19100</v>
      </c>
      <c r="E362" s="62">
        <f>IFERROR(D362/B362*100,0)</f>
        <v>100</v>
      </c>
    </row>
    <row r="363" spans="1:5" s="95" customFormat="1" x14ac:dyDescent="0.25">
      <c r="A363" s="7" t="s">
        <v>16</v>
      </c>
      <c r="B363" s="62">
        <v>1000</v>
      </c>
      <c r="C363" s="62">
        <v>0</v>
      </c>
      <c r="D363" s="62">
        <v>1000</v>
      </c>
      <c r="E363" s="62">
        <f>IFERROR(D363/B363*100,0)</f>
        <v>100</v>
      </c>
    </row>
    <row r="364" spans="1:5" s="95" customFormat="1" x14ac:dyDescent="0.25">
      <c r="A364" s="14" t="s">
        <v>22</v>
      </c>
      <c r="B364" s="108">
        <v>0</v>
      </c>
      <c r="C364" s="108">
        <v>4200</v>
      </c>
      <c r="D364" s="108">
        <v>4200</v>
      </c>
      <c r="E364" s="108">
        <f>IFERROR(D364/B364*100,0)</f>
        <v>0</v>
      </c>
    </row>
    <row r="365" spans="1:5" s="95" customFormat="1" x14ac:dyDescent="0.25">
      <c r="A365" s="7" t="s">
        <v>24</v>
      </c>
      <c r="B365" s="62">
        <v>0</v>
      </c>
      <c r="C365" s="62">
        <v>4200</v>
      </c>
      <c r="D365" s="62">
        <v>4200</v>
      </c>
      <c r="E365" s="62">
        <f>IFERROR(D365/B365*100,0)</f>
        <v>0</v>
      </c>
    </row>
    <row r="366" spans="1:5" s="93" customFormat="1" x14ac:dyDescent="0.25">
      <c r="A366" s="71" t="s">
        <v>380</v>
      </c>
      <c r="B366" s="72">
        <v>330000</v>
      </c>
      <c r="C366" s="72">
        <v>-2000</v>
      </c>
      <c r="D366" s="72">
        <v>328000</v>
      </c>
      <c r="E366" s="72">
        <f>IFERROR(D366/B366*100,0)</f>
        <v>99.393939393939391</v>
      </c>
    </row>
    <row r="367" spans="1:5" s="94" customFormat="1" x14ac:dyDescent="0.25">
      <c r="A367" s="76" t="s">
        <v>379</v>
      </c>
      <c r="B367" s="77">
        <v>300000</v>
      </c>
      <c r="C367" s="77">
        <v>0</v>
      </c>
      <c r="D367" s="77">
        <v>300000</v>
      </c>
      <c r="E367" s="77">
        <f>IFERROR(D367/B367*100,0)</f>
        <v>100</v>
      </c>
    </row>
    <row r="368" spans="1:5" s="95" customFormat="1" x14ac:dyDescent="0.25">
      <c r="A368" s="7" t="s">
        <v>338</v>
      </c>
      <c r="B368" s="62">
        <v>300000</v>
      </c>
      <c r="C368" s="62">
        <v>0</v>
      </c>
      <c r="D368" s="62">
        <v>300000</v>
      </c>
      <c r="E368" s="62">
        <f>IFERROR(D368/B368*100,0)</f>
        <v>100</v>
      </c>
    </row>
    <row r="369" spans="1:5" s="96" customFormat="1" x14ac:dyDescent="0.25">
      <c r="A369" s="106" t="s">
        <v>81</v>
      </c>
      <c r="B369" s="107">
        <v>300000</v>
      </c>
      <c r="C369" s="107">
        <v>0</v>
      </c>
      <c r="D369" s="107">
        <v>300000</v>
      </c>
      <c r="E369" s="107">
        <f>IFERROR(D369/B369*100,0)</f>
        <v>100</v>
      </c>
    </row>
    <row r="370" spans="1:5" s="95" customFormat="1" x14ac:dyDescent="0.25">
      <c r="A370" s="14" t="s">
        <v>14</v>
      </c>
      <c r="B370" s="108">
        <v>300000</v>
      </c>
      <c r="C370" s="108">
        <v>0</v>
      </c>
      <c r="D370" s="108">
        <v>300000</v>
      </c>
      <c r="E370" s="108">
        <f>IFERROR(D370/B370*100,0)</f>
        <v>100</v>
      </c>
    </row>
    <row r="371" spans="1:5" s="95" customFormat="1" x14ac:dyDescent="0.25">
      <c r="A371" s="7" t="s">
        <v>19</v>
      </c>
      <c r="B371" s="62">
        <v>300000</v>
      </c>
      <c r="C371" s="62">
        <v>0</v>
      </c>
      <c r="D371" s="62">
        <v>300000</v>
      </c>
      <c r="E371" s="62">
        <f>IFERROR(D371/B371*100,0)</f>
        <v>100</v>
      </c>
    </row>
    <row r="372" spans="1:5" s="94" customFormat="1" x14ac:dyDescent="0.25">
      <c r="A372" s="76" t="s">
        <v>378</v>
      </c>
      <c r="B372" s="77">
        <v>30000</v>
      </c>
      <c r="C372" s="77">
        <v>-2000</v>
      </c>
      <c r="D372" s="77">
        <v>28000</v>
      </c>
      <c r="E372" s="77">
        <f>IFERROR(D372/B372*100,0)</f>
        <v>93.333333333333329</v>
      </c>
    </row>
    <row r="373" spans="1:5" s="95" customFormat="1" x14ac:dyDescent="0.25">
      <c r="A373" s="7" t="s">
        <v>338</v>
      </c>
      <c r="B373" s="62">
        <v>30000</v>
      </c>
      <c r="C373" s="62">
        <v>-2000</v>
      </c>
      <c r="D373" s="62">
        <v>28000</v>
      </c>
      <c r="E373" s="62">
        <f>IFERROR(D373/B373*100,0)</f>
        <v>93.333333333333329</v>
      </c>
    </row>
    <row r="374" spans="1:5" s="96" customFormat="1" x14ac:dyDescent="0.25">
      <c r="A374" s="106" t="s">
        <v>81</v>
      </c>
      <c r="B374" s="107">
        <v>30000</v>
      </c>
      <c r="C374" s="107">
        <v>-2000</v>
      </c>
      <c r="D374" s="107">
        <v>28000</v>
      </c>
      <c r="E374" s="107">
        <f>IFERROR(D374/B374*100,0)</f>
        <v>93.333333333333329</v>
      </c>
    </row>
    <row r="375" spans="1:5" s="95" customFormat="1" x14ac:dyDescent="0.25">
      <c r="A375" s="14" t="s">
        <v>14</v>
      </c>
      <c r="B375" s="108">
        <v>30000</v>
      </c>
      <c r="C375" s="108">
        <v>-2000</v>
      </c>
      <c r="D375" s="108">
        <v>28000</v>
      </c>
      <c r="E375" s="108">
        <f>IFERROR(D375/B375*100,0)</f>
        <v>93.333333333333329</v>
      </c>
    </row>
    <row r="376" spans="1:5" s="95" customFormat="1" x14ac:dyDescent="0.25">
      <c r="A376" s="7" t="s">
        <v>21</v>
      </c>
      <c r="B376" s="62">
        <v>30000</v>
      </c>
      <c r="C376" s="62">
        <v>-2000</v>
      </c>
      <c r="D376" s="62">
        <v>28000</v>
      </c>
      <c r="E376" s="62">
        <f>IFERROR(D376/B376*100,0)</f>
        <v>93.333333333333329</v>
      </c>
    </row>
    <row r="377" spans="1:5" s="92" customFormat="1" x14ac:dyDescent="0.25">
      <c r="A377" s="12" t="s">
        <v>462</v>
      </c>
      <c r="B377" s="60">
        <v>1294500</v>
      </c>
      <c r="C377" s="60">
        <v>-43000</v>
      </c>
      <c r="D377" s="60">
        <v>1251500</v>
      </c>
      <c r="E377" s="60">
        <f>IFERROR(D377/B377*100,0)</f>
        <v>96.678254152182305</v>
      </c>
    </row>
    <row r="378" spans="1:5" s="93" customFormat="1" x14ac:dyDescent="0.25">
      <c r="A378" s="71" t="s">
        <v>377</v>
      </c>
      <c r="B378" s="72">
        <v>15000</v>
      </c>
      <c r="C378" s="72">
        <v>-11000</v>
      </c>
      <c r="D378" s="72">
        <v>4000</v>
      </c>
      <c r="E378" s="72">
        <f>IFERROR(D378/B378*100,0)</f>
        <v>26.666666666666668</v>
      </c>
    </row>
    <row r="379" spans="1:5" s="94" customFormat="1" x14ac:dyDescent="0.25">
      <c r="A379" s="76" t="s">
        <v>376</v>
      </c>
      <c r="B379" s="77">
        <v>10000</v>
      </c>
      <c r="C379" s="77">
        <v>-6000</v>
      </c>
      <c r="D379" s="77">
        <v>4000</v>
      </c>
      <c r="E379" s="77">
        <f>IFERROR(D379/B379*100,0)</f>
        <v>40</v>
      </c>
    </row>
    <row r="380" spans="1:5" s="95" customFormat="1" x14ac:dyDescent="0.25">
      <c r="A380" s="7" t="s">
        <v>369</v>
      </c>
      <c r="B380" s="62">
        <v>10000</v>
      </c>
      <c r="C380" s="62">
        <v>-6000</v>
      </c>
      <c r="D380" s="62">
        <v>4000</v>
      </c>
      <c r="E380" s="62">
        <f>IFERROR(D380/B380*100,0)</f>
        <v>40</v>
      </c>
    </row>
    <row r="381" spans="1:5" s="96" customFormat="1" x14ac:dyDescent="0.25">
      <c r="A381" s="106" t="s">
        <v>81</v>
      </c>
      <c r="B381" s="107">
        <v>10000</v>
      </c>
      <c r="C381" s="107">
        <v>-6000</v>
      </c>
      <c r="D381" s="107">
        <v>4000</v>
      </c>
      <c r="E381" s="107">
        <f>IFERROR(D381/B381*100,0)</f>
        <v>40</v>
      </c>
    </row>
    <row r="382" spans="1:5" s="95" customFormat="1" x14ac:dyDescent="0.25">
      <c r="A382" s="14" t="s">
        <v>14</v>
      </c>
      <c r="B382" s="108">
        <v>10000</v>
      </c>
      <c r="C382" s="108">
        <v>-6000</v>
      </c>
      <c r="D382" s="108">
        <v>4000</v>
      </c>
      <c r="E382" s="108">
        <f>IFERROR(D382/B382*100,0)</f>
        <v>40</v>
      </c>
    </row>
    <row r="383" spans="1:5" s="95" customFormat="1" x14ac:dyDescent="0.25">
      <c r="A383" s="7" t="s">
        <v>21</v>
      </c>
      <c r="B383" s="62">
        <v>10000</v>
      </c>
      <c r="C383" s="62">
        <v>-6000</v>
      </c>
      <c r="D383" s="62">
        <v>4000</v>
      </c>
      <c r="E383" s="62">
        <f>IFERROR(D383/B383*100,0)</f>
        <v>40</v>
      </c>
    </row>
    <row r="384" spans="1:5" s="94" customFormat="1" x14ac:dyDescent="0.25">
      <c r="A384" s="76" t="s">
        <v>375</v>
      </c>
      <c r="B384" s="77">
        <v>5000</v>
      </c>
      <c r="C384" s="77">
        <v>-5000</v>
      </c>
      <c r="D384" s="77">
        <v>0</v>
      </c>
      <c r="E384" s="77">
        <f>IFERROR(D384/B384*100,0)</f>
        <v>0</v>
      </c>
    </row>
    <row r="385" spans="1:5" s="95" customFormat="1" x14ac:dyDescent="0.25">
      <c r="A385" s="7" t="s">
        <v>336</v>
      </c>
      <c r="B385" s="62">
        <v>5000</v>
      </c>
      <c r="C385" s="62">
        <v>-5000</v>
      </c>
      <c r="D385" s="62">
        <v>0</v>
      </c>
      <c r="E385" s="62">
        <f>IFERROR(D385/B385*100,0)</f>
        <v>0</v>
      </c>
    </row>
    <row r="386" spans="1:5" s="96" customFormat="1" x14ac:dyDescent="0.25">
      <c r="A386" s="106" t="s">
        <v>81</v>
      </c>
      <c r="B386" s="107">
        <v>5000</v>
      </c>
      <c r="C386" s="107">
        <v>-5000</v>
      </c>
      <c r="D386" s="107">
        <v>0</v>
      </c>
      <c r="E386" s="107">
        <f>IFERROR(D386/B386*100,0)</f>
        <v>0</v>
      </c>
    </row>
    <row r="387" spans="1:5" s="95" customFormat="1" x14ac:dyDescent="0.25">
      <c r="A387" s="14" t="s">
        <v>14</v>
      </c>
      <c r="B387" s="108">
        <v>5000</v>
      </c>
      <c r="C387" s="108">
        <v>-5000</v>
      </c>
      <c r="D387" s="108">
        <v>0</v>
      </c>
      <c r="E387" s="108">
        <f>IFERROR(D387/B387*100,0)</f>
        <v>0</v>
      </c>
    </row>
    <row r="388" spans="1:5" s="95" customFormat="1" x14ac:dyDescent="0.25">
      <c r="A388" s="7" t="s">
        <v>16</v>
      </c>
      <c r="B388" s="62">
        <v>5000</v>
      </c>
      <c r="C388" s="62">
        <v>-5000</v>
      </c>
      <c r="D388" s="62">
        <v>0</v>
      </c>
      <c r="E388" s="62">
        <f>IFERROR(D388/B388*100,0)</f>
        <v>0</v>
      </c>
    </row>
    <row r="389" spans="1:5" s="93" customFormat="1" x14ac:dyDescent="0.25">
      <c r="A389" s="71" t="s">
        <v>374</v>
      </c>
      <c r="B389" s="72">
        <v>1279500</v>
      </c>
      <c r="C389" s="72">
        <v>-32000</v>
      </c>
      <c r="D389" s="72">
        <v>1247500</v>
      </c>
      <c r="E389" s="72">
        <f>IFERROR(D389/B389*100,0)</f>
        <v>97.49902305588121</v>
      </c>
    </row>
    <row r="390" spans="1:5" s="94" customFormat="1" x14ac:dyDescent="0.25">
      <c r="A390" s="76" t="s">
        <v>373</v>
      </c>
      <c r="B390" s="77">
        <v>1500</v>
      </c>
      <c r="C390" s="77">
        <v>0</v>
      </c>
      <c r="D390" s="77">
        <v>1500</v>
      </c>
      <c r="E390" s="77">
        <f>IFERROR(D390/B390*100,0)</f>
        <v>100</v>
      </c>
    </row>
    <row r="391" spans="1:5" s="95" customFormat="1" x14ac:dyDescent="0.25">
      <c r="A391" s="7" t="s">
        <v>336</v>
      </c>
      <c r="B391" s="62">
        <v>1500</v>
      </c>
      <c r="C391" s="62">
        <v>0</v>
      </c>
      <c r="D391" s="62">
        <v>1500</v>
      </c>
      <c r="E391" s="62">
        <f>IFERROR(D391/B391*100,0)</f>
        <v>100</v>
      </c>
    </row>
    <row r="392" spans="1:5" s="96" customFormat="1" x14ac:dyDescent="0.25">
      <c r="A392" s="106" t="s">
        <v>81</v>
      </c>
      <c r="B392" s="107">
        <v>1500</v>
      </c>
      <c r="C392" s="107">
        <v>0</v>
      </c>
      <c r="D392" s="107">
        <v>1500</v>
      </c>
      <c r="E392" s="107">
        <f>IFERROR(D392/B392*100,0)</f>
        <v>100</v>
      </c>
    </row>
    <row r="393" spans="1:5" s="95" customFormat="1" x14ac:dyDescent="0.25">
      <c r="A393" s="14" t="s">
        <v>14</v>
      </c>
      <c r="B393" s="108">
        <v>1500</v>
      </c>
      <c r="C393" s="108">
        <v>0</v>
      </c>
      <c r="D393" s="108">
        <v>1500</v>
      </c>
      <c r="E393" s="108">
        <f>IFERROR(D393/B393*100,0)</f>
        <v>100</v>
      </c>
    </row>
    <row r="394" spans="1:5" s="95" customFormat="1" x14ac:dyDescent="0.25">
      <c r="A394" s="7" t="s">
        <v>16</v>
      </c>
      <c r="B394" s="62">
        <v>1500</v>
      </c>
      <c r="C394" s="62">
        <v>0</v>
      </c>
      <c r="D394" s="62">
        <v>1500</v>
      </c>
      <c r="E394" s="62">
        <f>IFERROR(D394/B394*100,0)</f>
        <v>100</v>
      </c>
    </row>
    <row r="395" spans="1:5" s="94" customFormat="1" x14ac:dyDescent="0.25">
      <c r="A395" s="76" t="s">
        <v>372</v>
      </c>
      <c r="B395" s="77">
        <v>800000</v>
      </c>
      <c r="C395" s="77">
        <v>0</v>
      </c>
      <c r="D395" s="77">
        <v>800000</v>
      </c>
      <c r="E395" s="77">
        <f>IFERROR(D395/B395*100,0)</f>
        <v>100</v>
      </c>
    </row>
    <row r="396" spans="1:5" s="95" customFormat="1" x14ac:dyDescent="0.25">
      <c r="A396" s="7" t="s">
        <v>336</v>
      </c>
      <c r="B396" s="62">
        <v>800000</v>
      </c>
      <c r="C396" s="62">
        <v>0</v>
      </c>
      <c r="D396" s="62">
        <v>800000</v>
      </c>
      <c r="E396" s="62">
        <f>IFERROR(D396/B396*100,0)</f>
        <v>100</v>
      </c>
    </row>
    <row r="397" spans="1:5" s="96" customFormat="1" x14ac:dyDescent="0.25">
      <c r="A397" s="106" t="s">
        <v>81</v>
      </c>
      <c r="B397" s="107">
        <v>200000</v>
      </c>
      <c r="C397" s="107">
        <v>0</v>
      </c>
      <c r="D397" s="107">
        <v>200000</v>
      </c>
      <c r="E397" s="107">
        <f>IFERROR(D397/B397*100,0)</f>
        <v>100</v>
      </c>
    </row>
    <row r="398" spans="1:5" s="95" customFormat="1" x14ac:dyDescent="0.25">
      <c r="A398" s="14" t="s">
        <v>14</v>
      </c>
      <c r="B398" s="108">
        <v>200000</v>
      </c>
      <c r="C398" s="108">
        <v>0</v>
      </c>
      <c r="D398" s="108">
        <v>200000</v>
      </c>
      <c r="E398" s="108">
        <f>IFERROR(D398/B398*100,0)</f>
        <v>100</v>
      </c>
    </row>
    <row r="399" spans="1:5" s="95" customFormat="1" x14ac:dyDescent="0.25">
      <c r="A399" s="7" t="s">
        <v>16</v>
      </c>
      <c r="B399" s="62">
        <v>200000</v>
      </c>
      <c r="C399" s="62">
        <v>0</v>
      </c>
      <c r="D399" s="62">
        <v>200000</v>
      </c>
      <c r="E399" s="62">
        <f>IFERROR(D399/B399*100,0)</f>
        <v>100</v>
      </c>
    </row>
    <row r="400" spans="1:5" s="96" customFormat="1" x14ac:dyDescent="0.25">
      <c r="A400" s="106" t="s">
        <v>66</v>
      </c>
      <c r="B400" s="107">
        <v>600000</v>
      </c>
      <c r="C400" s="107">
        <v>0</v>
      </c>
      <c r="D400" s="107">
        <v>600000</v>
      </c>
      <c r="E400" s="107">
        <f>IFERROR(D400/B400*100,0)</f>
        <v>100</v>
      </c>
    </row>
    <row r="401" spans="1:5" s="95" customFormat="1" x14ac:dyDescent="0.25">
      <c r="A401" s="14" t="s">
        <v>14</v>
      </c>
      <c r="B401" s="108">
        <v>600000</v>
      </c>
      <c r="C401" s="108">
        <v>0</v>
      </c>
      <c r="D401" s="108">
        <v>600000</v>
      </c>
      <c r="E401" s="108">
        <f>IFERROR(D401/B401*100,0)</f>
        <v>100</v>
      </c>
    </row>
    <row r="402" spans="1:5" s="95" customFormat="1" x14ac:dyDescent="0.25">
      <c r="A402" s="7" t="s">
        <v>16</v>
      </c>
      <c r="B402" s="62">
        <v>600000</v>
      </c>
      <c r="C402" s="62">
        <v>0</v>
      </c>
      <c r="D402" s="62">
        <v>600000</v>
      </c>
      <c r="E402" s="62">
        <f>IFERROR(D402/B402*100,0)</f>
        <v>100</v>
      </c>
    </row>
    <row r="403" spans="1:5" s="94" customFormat="1" x14ac:dyDescent="0.25">
      <c r="A403" s="76" t="s">
        <v>371</v>
      </c>
      <c r="B403" s="77">
        <v>50000</v>
      </c>
      <c r="C403" s="77">
        <v>0</v>
      </c>
      <c r="D403" s="77">
        <v>50000</v>
      </c>
      <c r="E403" s="77">
        <f>IFERROR(D403/B403*100,0)</f>
        <v>100</v>
      </c>
    </row>
    <row r="404" spans="1:5" s="95" customFormat="1" x14ac:dyDescent="0.25">
      <c r="A404" s="7" t="s">
        <v>369</v>
      </c>
      <c r="B404" s="62">
        <v>50000</v>
      </c>
      <c r="C404" s="62">
        <v>0</v>
      </c>
      <c r="D404" s="62">
        <v>50000</v>
      </c>
      <c r="E404" s="62">
        <f>IFERROR(D404/B404*100,0)</f>
        <v>100</v>
      </c>
    </row>
    <row r="405" spans="1:5" s="96" customFormat="1" x14ac:dyDescent="0.25">
      <c r="A405" s="106" t="s">
        <v>81</v>
      </c>
      <c r="B405" s="107">
        <v>50000</v>
      </c>
      <c r="C405" s="107">
        <v>0</v>
      </c>
      <c r="D405" s="107">
        <v>50000</v>
      </c>
      <c r="E405" s="107">
        <f>IFERROR(D405/B405*100,0)</f>
        <v>100</v>
      </c>
    </row>
    <row r="406" spans="1:5" s="95" customFormat="1" x14ac:dyDescent="0.25">
      <c r="A406" s="14" t="s">
        <v>14</v>
      </c>
      <c r="B406" s="108">
        <v>50000</v>
      </c>
      <c r="C406" s="108">
        <v>0</v>
      </c>
      <c r="D406" s="108">
        <v>50000</v>
      </c>
      <c r="E406" s="108">
        <f>IFERROR(D406/B406*100,0)</f>
        <v>100</v>
      </c>
    </row>
    <row r="407" spans="1:5" s="95" customFormat="1" x14ac:dyDescent="0.25">
      <c r="A407" s="7" t="s">
        <v>19</v>
      </c>
      <c r="B407" s="62">
        <v>50000</v>
      </c>
      <c r="C407" s="62">
        <v>0</v>
      </c>
      <c r="D407" s="62">
        <v>50000</v>
      </c>
      <c r="E407" s="62">
        <f>IFERROR(D407/B407*100,0)</f>
        <v>100</v>
      </c>
    </row>
    <row r="408" spans="1:5" s="94" customFormat="1" x14ac:dyDescent="0.25">
      <c r="A408" s="76" t="s">
        <v>370</v>
      </c>
      <c r="B408" s="77">
        <v>268000</v>
      </c>
      <c r="C408" s="77">
        <v>18000</v>
      </c>
      <c r="D408" s="77">
        <v>286000</v>
      </c>
      <c r="E408" s="77">
        <f>IFERROR(D408/B408*100,0)</f>
        <v>106.71641791044777</v>
      </c>
    </row>
    <row r="409" spans="1:5" s="95" customFormat="1" x14ac:dyDescent="0.25">
      <c r="A409" s="7" t="s">
        <v>369</v>
      </c>
      <c r="B409" s="62">
        <v>268000</v>
      </c>
      <c r="C409" s="62">
        <v>18000</v>
      </c>
      <c r="D409" s="62">
        <v>286000</v>
      </c>
      <c r="E409" s="62">
        <f>IFERROR(D409/B409*100,0)</f>
        <v>106.71641791044777</v>
      </c>
    </row>
    <row r="410" spans="1:5" s="96" customFormat="1" x14ac:dyDescent="0.25">
      <c r="A410" s="106" t="s">
        <v>81</v>
      </c>
      <c r="B410" s="107">
        <v>58000</v>
      </c>
      <c r="C410" s="107">
        <v>12000</v>
      </c>
      <c r="D410" s="107">
        <v>70000</v>
      </c>
      <c r="E410" s="107">
        <f>IFERROR(D410/B410*100,0)</f>
        <v>120.68965517241379</v>
      </c>
    </row>
    <row r="411" spans="1:5" s="95" customFormat="1" x14ac:dyDescent="0.25">
      <c r="A411" s="14" t="s">
        <v>14</v>
      </c>
      <c r="B411" s="108">
        <v>10000</v>
      </c>
      <c r="C411" s="108">
        <v>10000</v>
      </c>
      <c r="D411" s="108">
        <v>20000</v>
      </c>
      <c r="E411" s="108">
        <f>IFERROR(D411/B411*100,0)</f>
        <v>200</v>
      </c>
    </row>
    <row r="412" spans="1:5" s="95" customFormat="1" x14ac:dyDescent="0.25">
      <c r="A412" s="7" t="s">
        <v>16</v>
      </c>
      <c r="B412" s="62">
        <v>10000</v>
      </c>
      <c r="C412" s="62">
        <v>10000</v>
      </c>
      <c r="D412" s="62">
        <v>20000</v>
      </c>
      <c r="E412" s="62">
        <f>IFERROR(D412/B412*100,0)</f>
        <v>200</v>
      </c>
    </row>
    <row r="413" spans="1:5" s="95" customFormat="1" x14ac:dyDescent="0.25">
      <c r="A413" s="14" t="s">
        <v>22</v>
      </c>
      <c r="B413" s="108">
        <v>48000</v>
      </c>
      <c r="C413" s="108">
        <v>2000</v>
      </c>
      <c r="D413" s="108">
        <v>50000</v>
      </c>
      <c r="E413" s="108">
        <f>IFERROR(D413/B413*100,0)</f>
        <v>104.16666666666667</v>
      </c>
    </row>
    <row r="414" spans="1:5" s="95" customFormat="1" x14ac:dyDescent="0.25">
      <c r="A414" s="7" t="s">
        <v>24</v>
      </c>
      <c r="B414" s="62">
        <v>48000</v>
      </c>
      <c r="C414" s="62">
        <v>2000</v>
      </c>
      <c r="D414" s="62">
        <v>50000</v>
      </c>
      <c r="E414" s="62">
        <f>IFERROR(D414/B414*100,0)</f>
        <v>104.16666666666667</v>
      </c>
    </row>
    <row r="415" spans="1:5" s="96" customFormat="1" x14ac:dyDescent="0.25">
      <c r="A415" s="106" t="s">
        <v>66</v>
      </c>
      <c r="B415" s="107">
        <v>210000</v>
      </c>
      <c r="C415" s="107">
        <v>6000</v>
      </c>
      <c r="D415" s="107">
        <v>216000</v>
      </c>
      <c r="E415" s="107">
        <f>IFERROR(D415/B415*100,0)</f>
        <v>102.85714285714285</v>
      </c>
    </row>
    <row r="416" spans="1:5" s="95" customFormat="1" x14ac:dyDescent="0.25">
      <c r="A416" s="14" t="s">
        <v>14</v>
      </c>
      <c r="B416" s="108">
        <v>10000</v>
      </c>
      <c r="C416" s="108">
        <v>6000</v>
      </c>
      <c r="D416" s="108">
        <v>16000</v>
      </c>
      <c r="E416" s="108">
        <f>IFERROR(D416/B416*100,0)</f>
        <v>160</v>
      </c>
    </row>
    <row r="417" spans="1:5" s="95" customFormat="1" x14ac:dyDescent="0.25">
      <c r="A417" s="7" t="s">
        <v>16</v>
      </c>
      <c r="B417" s="62">
        <v>10000</v>
      </c>
      <c r="C417" s="62">
        <v>6000</v>
      </c>
      <c r="D417" s="62">
        <v>16000</v>
      </c>
      <c r="E417" s="62">
        <f>IFERROR(D417/B417*100,0)</f>
        <v>160</v>
      </c>
    </row>
    <row r="418" spans="1:5" s="95" customFormat="1" x14ac:dyDescent="0.25">
      <c r="A418" s="14" t="s">
        <v>22</v>
      </c>
      <c r="B418" s="108">
        <v>200000</v>
      </c>
      <c r="C418" s="108">
        <v>0</v>
      </c>
      <c r="D418" s="108">
        <v>200000</v>
      </c>
      <c r="E418" s="108">
        <f>IFERROR(D418/B418*100,0)</f>
        <v>100</v>
      </c>
    </row>
    <row r="419" spans="1:5" s="95" customFormat="1" x14ac:dyDescent="0.25">
      <c r="A419" s="7" t="s">
        <v>24</v>
      </c>
      <c r="B419" s="62">
        <v>200000</v>
      </c>
      <c r="C419" s="62">
        <v>0</v>
      </c>
      <c r="D419" s="62">
        <v>200000</v>
      </c>
      <c r="E419" s="62">
        <f>IFERROR(D419/B419*100,0)</f>
        <v>100</v>
      </c>
    </row>
    <row r="420" spans="1:5" s="94" customFormat="1" x14ac:dyDescent="0.25">
      <c r="A420" s="76" t="s">
        <v>368</v>
      </c>
      <c r="B420" s="77">
        <v>120000</v>
      </c>
      <c r="C420" s="77">
        <v>-50000</v>
      </c>
      <c r="D420" s="77">
        <v>70000</v>
      </c>
      <c r="E420" s="77">
        <f>IFERROR(D420/B420*100,0)</f>
        <v>58.333333333333336</v>
      </c>
    </row>
    <row r="421" spans="1:5" s="95" customFormat="1" x14ac:dyDescent="0.25">
      <c r="A421" s="7" t="s">
        <v>336</v>
      </c>
      <c r="B421" s="62">
        <v>120000</v>
      </c>
      <c r="C421" s="62">
        <v>-50000</v>
      </c>
      <c r="D421" s="62">
        <v>70000</v>
      </c>
      <c r="E421" s="62">
        <f>IFERROR(D421/B421*100,0)</f>
        <v>58.333333333333336</v>
      </c>
    </row>
    <row r="422" spans="1:5" s="96" customFormat="1" x14ac:dyDescent="0.25">
      <c r="A422" s="106" t="s">
        <v>81</v>
      </c>
      <c r="B422" s="107">
        <v>120000</v>
      </c>
      <c r="C422" s="107">
        <v>-50000</v>
      </c>
      <c r="D422" s="107">
        <v>70000</v>
      </c>
      <c r="E422" s="107">
        <f>IFERROR(D422/B422*100,0)</f>
        <v>58.333333333333336</v>
      </c>
    </row>
    <row r="423" spans="1:5" s="95" customFormat="1" x14ac:dyDescent="0.25">
      <c r="A423" s="14" t="s">
        <v>14</v>
      </c>
      <c r="B423" s="108">
        <v>120000</v>
      </c>
      <c r="C423" s="108">
        <v>-50000</v>
      </c>
      <c r="D423" s="108">
        <v>70000</v>
      </c>
      <c r="E423" s="108">
        <f>IFERROR(D423/B423*100,0)</f>
        <v>58.333333333333336</v>
      </c>
    </row>
    <row r="424" spans="1:5" s="95" customFormat="1" x14ac:dyDescent="0.25">
      <c r="A424" s="7" t="s">
        <v>16</v>
      </c>
      <c r="B424" s="62">
        <v>120000</v>
      </c>
      <c r="C424" s="62">
        <v>-50000</v>
      </c>
      <c r="D424" s="62">
        <v>70000</v>
      </c>
      <c r="E424" s="62">
        <f>IFERROR(D424/B424*100,0)</f>
        <v>58.333333333333336</v>
      </c>
    </row>
    <row r="425" spans="1:5" s="94" customFormat="1" x14ac:dyDescent="0.25">
      <c r="A425" s="76" t="s">
        <v>367</v>
      </c>
      <c r="B425" s="77">
        <v>40000</v>
      </c>
      <c r="C425" s="77">
        <v>0</v>
      </c>
      <c r="D425" s="77">
        <v>40000</v>
      </c>
      <c r="E425" s="77">
        <f>IFERROR(D425/B425*100,0)</f>
        <v>100</v>
      </c>
    </row>
    <row r="426" spans="1:5" s="95" customFormat="1" x14ac:dyDescent="0.25">
      <c r="A426" s="7" t="s">
        <v>336</v>
      </c>
      <c r="B426" s="62">
        <v>40000</v>
      </c>
      <c r="C426" s="62">
        <v>0</v>
      </c>
      <c r="D426" s="62">
        <v>40000</v>
      </c>
      <c r="E426" s="62">
        <f>IFERROR(D426/B426*100,0)</f>
        <v>100</v>
      </c>
    </row>
    <row r="427" spans="1:5" s="96" customFormat="1" x14ac:dyDescent="0.25">
      <c r="A427" s="106" t="s">
        <v>81</v>
      </c>
      <c r="B427" s="107">
        <v>40000</v>
      </c>
      <c r="C427" s="107">
        <v>0</v>
      </c>
      <c r="D427" s="107">
        <v>40000</v>
      </c>
      <c r="E427" s="107">
        <f>IFERROR(D427/B427*100,0)</f>
        <v>100</v>
      </c>
    </row>
    <row r="428" spans="1:5" s="95" customFormat="1" x14ac:dyDescent="0.25">
      <c r="A428" s="14" t="s">
        <v>14</v>
      </c>
      <c r="B428" s="108">
        <v>40000</v>
      </c>
      <c r="C428" s="108">
        <v>0</v>
      </c>
      <c r="D428" s="108">
        <v>40000</v>
      </c>
      <c r="E428" s="108">
        <f>IFERROR(D428/B428*100,0)</f>
        <v>100</v>
      </c>
    </row>
    <row r="429" spans="1:5" s="95" customFormat="1" x14ac:dyDescent="0.25">
      <c r="A429" s="7" t="s">
        <v>16</v>
      </c>
      <c r="B429" s="62">
        <v>40000</v>
      </c>
      <c r="C429" s="62">
        <v>0</v>
      </c>
      <c r="D429" s="62">
        <v>40000</v>
      </c>
      <c r="E429" s="62">
        <f>IFERROR(D429/B429*100,0)</f>
        <v>100</v>
      </c>
    </row>
    <row r="430" spans="1:5" s="92" customFormat="1" x14ac:dyDescent="0.25">
      <c r="A430" s="12" t="s">
        <v>463</v>
      </c>
      <c r="B430" s="60">
        <v>485000</v>
      </c>
      <c r="C430" s="60">
        <v>-71000</v>
      </c>
      <c r="D430" s="60">
        <v>414000</v>
      </c>
      <c r="E430" s="60">
        <f>IFERROR(D430/B430*100,0)</f>
        <v>85.360824742268036</v>
      </c>
    </row>
    <row r="431" spans="1:5" s="93" customFormat="1" x14ac:dyDescent="0.25">
      <c r="A431" s="71" t="s">
        <v>366</v>
      </c>
      <c r="B431" s="72">
        <v>485000</v>
      </c>
      <c r="C431" s="72">
        <v>-71000</v>
      </c>
      <c r="D431" s="72">
        <v>414000</v>
      </c>
      <c r="E431" s="72">
        <f>IFERROR(D431/B431*100,0)</f>
        <v>85.360824742268036</v>
      </c>
    </row>
    <row r="432" spans="1:5" s="94" customFormat="1" x14ac:dyDescent="0.25">
      <c r="A432" s="76" t="s">
        <v>365</v>
      </c>
      <c r="B432" s="77">
        <v>34000</v>
      </c>
      <c r="C432" s="77">
        <v>0</v>
      </c>
      <c r="D432" s="77">
        <v>34000</v>
      </c>
      <c r="E432" s="77">
        <f>IFERROR(D432/B432*100,0)</f>
        <v>100</v>
      </c>
    </row>
    <row r="433" spans="1:5" s="95" customFormat="1" x14ac:dyDescent="0.25">
      <c r="A433" s="7" t="s">
        <v>363</v>
      </c>
      <c r="B433" s="62">
        <v>34000</v>
      </c>
      <c r="C433" s="62">
        <v>0</v>
      </c>
      <c r="D433" s="62">
        <v>34000</v>
      </c>
      <c r="E433" s="62">
        <f>IFERROR(D433/B433*100,0)</f>
        <v>100</v>
      </c>
    </row>
    <row r="434" spans="1:5" s="96" customFormat="1" x14ac:dyDescent="0.25">
      <c r="A434" s="106" t="s">
        <v>81</v>
      </c>
      <c r="B434" s="107">
        <v>34000</v>
      </c>
      <c r="C434" s="107">
        <v>0</v>
      </c>
      <c r="D434" s="107">
        <v>34000</v>
      </c>
      <c r="E434" s="107">
        <f>IFERROR(D434/B434*100,0)</f>
        <v>100</v>
      </c>
    </row>
    <row r="435" spans="1:5" s="95" customFormat="1" x14ac:dyDescent="0.25">
      <c r="A435" s="14" t="s">
        <v>14</v>
      </c>
      <c r="B435" s="108">
        <v>34000</v>
      </c>
      <c r="C435" s="108">
        <v>0</v>
      </c>
      <c r="D435" s="108">
        <v>34000</v>
      </c>
      <c r="E435" s="108">
        <f>IFERROR(D435/B435*100,0)</f>
        <v>100</v>
      </c>
    </row>
    <row r="436" spans="1:5" s="95" customFormat="1" x14ac:dyDescent="0.25">
      <c r="A436" s="7" t="s">
        <v>17</v>
      </c>
      <c r="B436" s="62">
        <v>1000</v>
      </c>
      <c r="C436" s="62">
        <v>0</v>
      </c>
      <c r="D436" s="62">
        <v>1000</v>
      </c>
      <c r="E436" s="62">
        <f>IFERROR(D436/B436*100,0)</f>
        <v>100</v>
      </c>
    </row>
    <row r="437" spans="1:5" s="95" customFormat="1" x14ac:dyDescent="0.25">
      <c r="A437" s="7" t="s">
        <v>18</v>
      </c>
      <c r="B437" s="62">
        <v>33000</v>
      </c>
      <c r="C437" s="62">
        <v>0</v>
      </c>
      <c r="D437" s="62">
        <v>33000</v>
      </c>
      <c r="E437" s="62">
        <f>IFERROR(D437/B437*100,0)</f>
        <v>100</v>
      </c>
    </row>
    <row r="438" spans="1:5" s="94" customFormat="1" x14ac:dyDescent="0.25">
      <c r="A438" s="76" t="s">
        <v>364</v>
      </c>
      <c r="B438" s="77">
        <v>451000</v>
      </c>
      <c r="C438" s="77">
        <v>-71000</v>
      </c>
      <c r="D438" s="77">
        <v>380000</v>
      </c>
      <c r="E438" s="77">
        <f>IFERROR(D438/B438*100,0)</f>
        <v>84.257206208425714</v>
      </c>
    </row>
    <row r="439" spans="1:5" s="95" customFormat="1" x14ac:dyDescent="0.25">
      <c r="A439" s="7" t="s">
        <v>363</v>
      </c>
      <c r="B439" s="62">
        <v>451000</v>
      </c>
      <c r="C439" s="62">
        <v>-71000</v>
      </c>
      <c r="D439" s="62">
        <v>380000</v>
      </c>
      <c r="E439" s="62">
        <f>IFERROR(D439/B439*100,0)</f>
        <v>84.257206208425714</v>
      </c>
    </row>
    <row r="440" spans="1:5" s="96" customFormat="1" x14ac:dyDescent="0.25">
      <c r="A440" s="106" t="s">
        <v>81</v>
      </c>
      <c r="B440" s="107">
        <v>390000</v>
      </c>
      <c r="C440" s="107">
        <v>-158000</v>
      </c>
      <c r="D440" s="107">
        <v>232000</v>
      </c>
      <c r="E440" s="107">
        <f>IFERROR(D440/B440*100,0)</f>
        <v>59.487179487179489</v>
      </c>
    </row>
    <row r="441" spans="1:5" s="95" customFormat="1" x14ac:dyDescent="0.25">
      <c r="A441" s="14" t="s">
        <v>14</v>
      </c>
      <c r="B441" s="108">
        <v>240000</v>
      </c>
      <c r="C441" s="108">
        <v>-8000</v>
      </c>
      <c r="D441" s="108">
        <v>232000</v>
      </c>
      <c r="E441" s="108">
        <f>IFERROR(D441/B441*100,0)</f>
        <v>96.666666666666671</v>
      </c>
    </row>
    <row r="442" spans="1:5" s="95" customFormat="1" x14ac:dyDescent="0.25">
      <c r="A442" s="7" t="s">
        <v>16</v>
      </c>
      <c r="B442" s="62">
        <v>20000</v>
      </c>
      <c r="C442" s="62">
        <v>20000</v>
      </c>
      <c r="D442" s="62">
        <v>40000</v>
      </c>
      <c r="E442" s="62">
        <f>IFERROR(D442/B442*100,0)</f>
        <v>200</v>
      </c>
    </row>
    <row r="443" spans="1:5" s="95" customFormat="1" x14ac:dyDescent="0.25">
      <c r="A443" s="7" t="s">
        <v>18</v>
      </c>
      <c r="B443" s="62">
        <v>190000</v>
      </c>
      <c r="C443" s="62">
        <v>-30000</v>
      </c>
      <c r="D443" s="62">
        <v>160000</v>
      </c>
      <c r="E443" s="62">
        <f>IFERROR(D443/B443*100,0)</f>
        <v>84.210526315789465</v>
      </c>
    </row>
    <row r="444" spans="1:5" s="95" customFormat="1" x14ac:dyDescent="0.25">
      <c r="A444" s="7" t="s">
        <v>19</v>
      </c>
      <c r="B444" s="62">
        <v>30000</v>
      </c>
      <c r="C444" s="62">
        <v>2000</v>
      </c>
      <c r="D444" s="62">
        <v>32000</v>
      </c>
      <c r="E444" s="62">
        <f>IFERROR(D444/B444*100,0)</f>
        <v>106.66666666666667</v>
      </c>
    </row>
    <row r="445" spans="1:5" s="95" customFormat="1" x14ac:dyDescent="0.25">
      <c r="A445" s="14" t="s">
        <v>22</v>
      </c>
      <c r="B445" s="108">
        <v>150000</v>
      </c>
      <c r="C445" s="108">
        <v>-150000</v>
      </c>
      <c r="D445" s="108">
        <v>0</v>
      </c>
      <c r="E445" s="108">
        <f>IFERROR(D445/B445*100,0)</f>
        <v>0</v>
      </c>
    </row>
    <row r="446" spans="1:5" s="95" customFormat="1" x14ac:dyDescent="0.25">
      <c r="A446" s="7" t="s">
        <v>24</v>
      </c>
      <c r="B446" s="62">
        <v>150000</v>
      </c>
      <c r="C446" s="62">
        <v>-150000</v>
      </c>
      <c r="D446" s="62">
        <v>0</v>
      </c>
      <c r="E446" s="62">
        <f>IFERROR(D446/B446*100,0)</f>
        <v>0</v>
      </c>
    </row>
    <row r="447" spans="1:5" s="96" customFormat="1" x14ac:dyDescent="0.25">
      <c r="A447" s="106" t="s">
        <v>84</v>
      </c>
      <c r="B447" s="107">
        <v>60000</v>
      </c>
      <c r="C447" s="107">
        <v>87000</v>
      </c>
      <c r="D447" s="107">
        <v>147000</v>
      </c>
      <c r="E447" s="107">
        <f>IFERROR(D447/B447*100,0)</f>
        <v>245.00000000000003</v>
      </c>
    </row>
    <row r="448" spans="1:5" s="95" customFormat="1" x14ac:dyDescent="0.25">
      <c r="A448" s="14" t="s">
        <v>14</v>
      </c>
      <c r="B448" s="108">
        <v>60000</v>
      </c>
      <c r="C448" s="108">
        <v>87000</v>
      </c>
      <c r="D448" s="108">
        <v>147000</v>
      </c>
      <c r="E448" s="108">
        <f>IFERROR(D448/B448*100,0)</f>
        <v>245.00000000000003</v>
      </c>
    </row>
    <row r="449" spans="1:5" s="95" customFormat="1" x14ac:dyDescent="0.25">
      <c r="A449" s="7" t="s">
        <v>18</v>
      </c>
      <c r="B449" s="62">
        <v>60000</v>
      </c>
      <c r="C449" s="62">
        <v>87000</v>
      </c>
      <c r="D449" s="62">
        <v>147000</v>
      </c>
      <c r="E449" s="62">
        <f>IFERROR(D449/B449*100,0)</f>
        <v>245.00000000000003</v>
      </c>
    </row>
    <row r="450" spans="1:5" s="96" customFormat="1" x14ac:dyDescent="0.25">
      <c r="A450" s="106" t="s">
        <v>85</v>
      </c>
      <c r="B450" s="107">
        <v>1000</v>
      </c>
      <c r="C450" s="107">
        <v>0</v>
      </c>
      <c r="D450" s="107">
        <v>1000</v>
      </c>
      <c r="E450" s="107">
        <f>IFERROR(D450/B450*100,0)</f>
        <v>100</v>
      </c>
    </row>
    <row r="451" spans="1:5" s="95" customFormat="1" x14ac:dyDescent="0.25">
      <c r="A451" s="14" t="s">
        <v>14</v>
      </c>
      <c r="B451" s="108">
        <v>1000</v>
      </c>
      <c r="C451" s="108">
        <v>0</v>
      </c>
      <c r="D451" s="108">
        <v>1000</v>
      </c>
      <c r="E451" s="108">
        <f>IFERROR(D451/B451*100,0)</f>
        <v>100</v>
      </c>
    </row>
    <row r="452" spans="1:5" s="95" customFormat="1" x14ac:dyDescent="0.25">
      <c r="A452" s="7" t="s">
        <v>18</v>
      </c>
      <c r="B452" s="62">
        <v>1000</v>
      </c>
      <c r="C452" s="62">
        <v>0</v>
      </c>
      <c r="D452" s="62">
        <v>1000</v>
      </c>
      <c r="E452" s="62">
        <f>IFERROR(D452/B452*100,0)</f>
        <v>100</v>
      </c>
    </row>
    <row r="453" spans="1:5" s="92" customFormat="1" x14ac:dyDescent="0.25">
      <c r="A453" s="12" t="s">
        <v>464</v>
      </c>
      <c r="B453" s="60">
        <v>53400</v>
      </c>
      <c r="C453" s="60">
        <v>61000</v>
      </c>
      <c r="D453" s="60">
        <v>114400</v>
      </c>
      <c r="E453" s="60">
        <f>IFERROR(D453/B453*100,0)</f>
        <v>214.2322097378277</v>
      </c>
    </row>
    <row r="454" spans="1:5" s="93" customFormat="1" x14ac:dyDescent="0.25">
      <c r="A454" s="71" t="s">
        <v>362</v>
      </c>
      <c r="B454" s="72">
        <v>53400</v>
      </c>
      <c r="C454" s="72">
        <v>61000</v>
      </c>
      <c r="D454" s="72">
        <v>114400</v>
      </c>
      <c r="E454" s="72">
        <f>IFERROR(D454/B454*100,0)</f>
        <v>214.2322097378277</v>
      </c>
    </row>
    <row r="455" spans="1:5" s="94" customFormat="1" x14ac:dyDescent="0.25">
      <c r="A455" s="76" t="s">
        <v>361</v>
      </c>
      <c r="B455" s="77">
        <v>26500</v>
      </c>
      <c r="C455" s="77">
        <v>22000</v>
      </c>
      <c r="D455" s="77">
        <v>48500</v>
      </c>
      <c r="E455" s="77">
        <f>IFERROR(D455/B455*100,0)</f>
        <v>183.01886792452831</v>
      </c>
    </row>
    <row r="456" spans="1:5" s="95" customFormat="1" x14ac:dyDescent="0.25">
      <c r="A456" s="7" t="s">
        <v>359</v>
      </c>
      <c r="B456" s="62">
        <v>26500</v>
      </c>
      <c r="C456" s="62">
        <v>22000</v>
      </c>
      <c r="D456" s="62">
        <v>48500</v>
      </c>
      <c r="E456" s="62">
        <f>IFERROR(D456/B456*100,0)</f>
        <v>183.01886792452831</v>
      </c>
    </row>
    <row r="457" spans="1:5" s="96" customFormat="1" x14ac:dyDescent="0.25">
      <c r="A457" s="106" t="s">
        <v>84</v>
      </c>
      <c r="B457" s="107">
        <v>26500</v>
      </c>
      <c r="C457" s="107">
        <v>22000</v>
      </c>
      <c r="D457" s="107">
        <v>48500</v>
      </c>
      <c r="E457" s="107">
        <f>IFERROR(D457/B457*100,0)</f>
        <v>183.01886792452831</v>
      </c>
    </row>
    <row r="458" spans="1:5" s="95" customFormat="1" x14ac:dyDescent="0.25">
      <c r="A458" s="14" t="s">
        <v>14</v>
      </c>
      <c r="B458" s="108">
        <v>26500</v>
      </c>
      <c r="C458" s="108">
        <v>22000</v>
      </c>
      <c r="D458" s="108">
        <v>48500</v>
      </c>
      <c r="E458" s="108">
        <f>IFERROR(D458/B458*100,0)</f>
        <v>183.01886792452831</v>
      </c>
    </row>
    <row r="459" spans="1:5" s="95" customFormat="1" x14ac:dyDescent="0.25">
      <c r="A459" s="7" t="s">
        <v>21</v>
      </c>
      <c r="B459" s="62">
        <v>26500</v>
      </c>
      <c r="C459" s="62">
        <v>22000</v>
      </c>
      <c r="D459" s="62">
        <v>48500</v>
      </c>
      <c r="E459" s="62">
        <f>IFERROR(D459/B459*100,0)</f>
        <v>183.01886792452831</v>
      </c>
    </row>
    <row r="460" spans="1:5" s="94" customFormat="1" x14ac:dyDescent="0.25">
      <c r="A460" s="76" t="s">
        <v>360</v>
      </c>
      <c r="B460" s="77">
        <v>26900</v>
      </c>
      <c r="C460" s="77">
        <v>39000</v>
      </c>
      <c r="D460" s="77">
        <v>65900</v>
      </c>
      <c r="E460" s="77">
        <f>IFERROR(D460/B460*100,0)</f>
        <v>244.98141263940519</v>
      </c>
    </row>
    <row r="461" spans="1:5" s="95" customFormat="1" x14ac:dyDescent="0.25">
      <c r="A461" s="7" t="s">
        <v>359</v>
      </c>
      <c r="B461" s="62">
        <v>26900</v>
      </c>
      <c r="C461" s="62">
        <v>39000</v>
      </c>
      <c r="D461" s="62">
        <v>65900</v>
      </c>
      <c r="E461" s="62">
        <f>IFERROR(D461/B461*100,0)</f>
        <v>244.98141263940519</v>
      </c>
    </row>
    <row r="462" spans="1:5" s="96" customFormat="1" x14ac:dyDescent="0.25">
      <c r="A462" s="106" t="s">
        <v>84</v>
      </c>
      <c r="B462" s="107">
        <v>26900</v>
      </c>
      <c r="C462" s="107">
        <v>39000</v>
      </c>
      <c r="D462" s="107">
        <v>65900</v>
      </c>
      <c r="E462" s="107">
        <f>IFERROR(D462/B462*100,0)</f>
        <v>244.98141263940519</v>
      </c>
    </row>
    <row r="463" spans="1:5" s="95" customFormat="1" x14ac:dyDescent="0.25">
      <c r="A463" s="14" t="s">
        <v>14</v>
      </c>
      <c r="B463" s="108">
        <v>26900</v>
      </c>
      <c r="C463" s="108">
        <v>39000</v>
      </c>
      <c r="D463" s="108">
        <v>65900</v>
      </c>
      <c r="E463" s="108">
        <f>IFERROR(D463/B463*100,0)</f>
        <v>244.98141263940519</v>
      </c>
    </row>
    <row r="464" spans="1:5" s="95" customFormat="1" x14ac:dyDescent="0.25">
      <c r="A464" s="7" t="s">
        <v>16</v>
      </c>
      <c r="B464" s="62">
        <v>2400</v>
      </c>
      <c r="C464" s="62">
        <v>0</v>
      </c>
      <c r="D464" s="62">
        <v>2400</v>
      </c>
      <c r="E464" s="62">
        <f>IFERROR(D464/B464*100,0)</f>
        <v>100</v>
      </c>
    </row>
    <row r="465" spans="1:5" s="95" customFormat="1" x14ac:dyDescent="0.25">
      <c r="A465" s="7" t="s">
        <v>21</v>
      </c>
      <c r="B465" s="62">
        <v>24500</v>
      </c>
      <c r="C465" s="62">
        <v>39000</v>
      </c>
      <c r="D465" s="62">
        <v>63500</v>
      </c>
      <c r="E465" s="62">
        <f>IFERROR(D465/B465*100,0)</f>
        <v>259.18367346938777</v>
      </c>
    </row>
    <row r="466" spans="1:5" s="92" customFormat="1" x14ac:dyDescent="0.25">
      <c r="A466" s="12" t="s">
        <v>465</v>
      </c>
      <c r="B466" s="60">
        <v>594500</v>
      </c>
      <c r="C466" s="60">
        <v>40000</v>
      </c>
      <c r="D466" s="60">
        <v>634500</v>
      </c>
      <c r="E466" s="60">
        <f>IFERROR(D466/B466*100,0)</f>
        <v>106.72834314550042</v>
      </c>
    </row>
    <row r="467" spans="1:5" s="93" customFormat="1" x14ac:dyDescent="0.25">
      <c r="A467" s="71" t="s">
        <v>358</v>
      </c>
      <c r="B467" s="72">
        <v>594500</v>
      </c>
      <c r="C467" s="72">
        <v>40000</v>
      </c>
      <c r="D467" s="72">
        <v>634500</v>
      </c>
      <c r="E467" s="72">
        <f>IFERROR(D467/B467*100,0)</f>
        <v>106.72834314550042</v>
      </c>
    </row>
    <row r="468" spans="1:5" s="94" customFormat="1" x14ac:dyDescent="0.25">
      <c r="A468" s="76" t="s">
        <v>357</v>
      </c>
      <c r="B468" s="77">
        <v>20000</v>
      </c>
      <c r="C468" s="77">
        <v>0</v>
      </c>
      <c r="D468" s="77">
        <v>20000</v>
      </c>
      <c r="E468" s="77">
        <f>IFERROR(D468/B468*100,0)</f>
        <v>100</v>
      </c>
    </row>
    <row r="469" spans="1:5" s="95" customFormat="1" x14ac:dyDescent="0.25">
      <c r="A469" s="7" t="s">
        <v>352</v>
      </c>
      <c r="B469" s="62">
        <v>20000</v>
      </c>
      <c r="C469" s="62">
        <v>0</v>
      </c>
      <c r="D469" s="62">
        <v>20000</v>
      </c>
      <c r="E469" s="62">
        <f>IFERROR(D469/B469*100,0)</f>
        <v>100</v>
      </c>
    </row>
    <row r="470" spans="1:5" s="96" customFormat="1" x14ac:dyDescent="0.25">
      <c r="A470" s="106" t="s">
        <v>81</v>
      </c>
      <c r="B470" s="107">
        <v>20000</v>
      </c>
      <c r="C470" s="107">
        <v>0</v>
      </c>
      <c r="D470" s="107">
        <v>20000</v>
      </c>
      <c r="E470" s="107">
        <f>IFERROR(D470/B470*100,0)</f>
        <v>100</v>
      </c>
    </row>
    <row r="471" spans="1:5" s="95" customFormat="1" x14ac:dyDescent="0.25">
      <c r="A471" s="14" t="s">
        <v>14</v>
      </c>
      <c r="B471" s="108">
        <v>20000</v>
      </c>
      <c r="C471" s="108">
        <v>0</v>
      </c>
      <c r="D471" s="108">
        <v>20000</v>
      </c>
      <c r="E471" s="108">
        <f>IFERROR(D471/B471*100,0)</f>
        <v>100</v>
      </c>
    </row>
    <row r="472" spans="1:5" s="95" customFormat="1" x14ac:dyDescent="0.25">
      <c r="A472" s="7" t="s">
        <v>21</v>
      </c>
      <c r="B472" s="62">
        <v>20000</v>
      </c>
      <c r="C472" s="62">
        <v>0</v>
      </c>
      <c r="D472" s="62">
        <v>20000</v>
      </c>
      <c r="E472" s="62">
        <f>IFERROR(D472/B472*100,0)</f>
        <v>100</v>
      </c>
    </row>
    <row r="473" spans="1:5" s="94" customFormat="1" x14ac:dyDescent="0.25">
      <c r="A473" s="76" t="s">
        <v>356</v>
      </c>
      <c r="B473" s="77">
        <v>184500</v>
      </c>
      <c r="C473" s="77">
        <v>0</v>
      </c>
      <c r="D473" s="77">
        <v>184500</v>
      </c>
      <c r="E473" s="77">
        <f>IFERROR(D473/B473*100,0)</f>
        <v>100</v>
      </c>
    </row>
    <row r="474" spans="1:5" s="95" customFormat="1" x14ac:dyDescent="0.25">
      <c r="A474" s="7" t="s">
        <v>352</v>
      </c>
      <c r="B474" s="62">
        <v>184500</v>
      </c>
      <c r="C474" s="62">
        <v>0</v>
      </c>
      <c r="D474" s="62">
        <v>184500</v>
      </c>
      <c r="E474" s="62">
        <f>IFERROR(D474/B474*100,0)</f>
        <v>100</v>
      </c>
    </row>
    <row r="475" spans="1:5" s="96" customFormat="1" x14ac:dyDescent="0.25">
      <c r="A475" s="106" t="s">
        <v>81</v>
      </c>
      <c r="B475" s="107">
        <v>150000</v>
      </c>
      <c r="C475" s="107">
        <v>0</v>
      </c>
      <c r="D475" s="107">
        <v>150000</v>
      </c>
      <c r="E475" s="107">
        <f>IFERROR(D475/B475*100,0)</f>
        <v>100</v>
      </c>
    </row>
    <row r="476" spans="1:5" s="95" customFormat="1" x14ac:dyDescent="0.25">
      <c r="A476" s="14" t="s">
        <v>14</v>
      </c>
      <c r="B476" s="108">
        <v>150000</v>
      </c>
      <c r="C476" s="108">
        <v>0</v>
      </c>
      <c r="D476" s="108">
        <v>150000</v>
      </c>
      <c r="E476" s="108">
        <f>IFERROR(D476/B476*100,0)</f>
        <v>100</v>
      </c>
    </row>
    <row r="477" spans="1:5" s="95" customFormat="1" x14ac:dyDescent="0.25">
      <c r="A477" s="7" t="s">
        <v>18</v>
      </c>
      <c r="B477" s="62">
        <v>7000</v>
      </c>
      <c r="C477" s="62">
        <v>5500</v>
      </c>
      <c r="D477" s="62">
        <v>12500</v>
      </c>
      <c r="E477" s="62">
        <f>IFERROR(D477/B477*100,0)</f>
        <v>178.57142857142858</v>
      </c>
    </row>
    <row r="478" spans="1:5" s="95" customFormat="1" x14ac:dyDescent="0.25">
      <c r="A478" s="7" t="s">
        <v>19</v>
      </c>
      <c r="B478" s="62">
        <v>103000</v>
      </c>
      <c r="C478" s="62">
        <v>-18000</v>
      </c>
      <c r="D478" s="62">
        <v>85000</v>
      </c>
      <c r="E478" s="62">
        <f>IFERROR(D478/B478*100,0)</f>
        <v>82.524271844660191</v>
      </c>
    </row>
    <row r="479" spans="1:5" s="95" customFormat="1" x14ac:dyDescent="0.25">
      <c r="A479" s="7" t="s">
        <v>21</v>
      </c>
      <c r="B479" s="62">
        <v>40000</v>
      </c>
      <c r="C479" s="62">
        <v>12500</v>
      </c>
      <c r="D479" s="62">
        <v>52500</v>
      </c>
      <c r="E479" s="62">
        <f>IFERROR(D479/B479*100,0)</f>
        <v>131.25</v>
      </c>
    </row>
    <row r="480" spans="1:5" s="96" customFormat="1" x14ac:dyDescent="0.25">
      <c r="A480" s="106" t="s">
        <v>66</v>
      </c>
      <c r="B480" s="107">
        <v>34500</v>
      </c>
      <c r="C480" s="107">
        <v>0</v>
      </c>
      <c r="D480" s="107">
        <v>34500</v>
      </c>
      <c r="E480" s="107">
        <f>IFERROR(D480/B480*100,0)</f>
        <v>100</v>
      </c>
    </row>
    <row r="481" spans="1:5" s="95" customFormat="1" x14ac:dyDescent="0.25">
      <c r="A481" s="14" t="s">
        <v>14</v>
      </c>
      <c r="B481" s="108">
        <v>34500</v>
      </c>
      <c r="C481" s="108">
        <v>0</v>
      </c>
      <c r="D481" s="108">
        <v>34500</v>
      </c>
      <c r="E481" s="108">
        <f>IFERROR(D481/B481*100,0)</f>
        <v>100</v>
      </c>
    </row>
    <row r="482" spans="1:5" s="95" customFormat="1" x14ac:dyDescent="0.25">
      <c r="A482" s="7" t="s">
        <v>19</v>
      </c>
      <c r="B482" s="62">
        <v>34500</v>
      </c>
      <c r="C482" s="62">
        <v>0</v>
      </c>
      <c r="D482" s="62">
        <v>34500</v>
      </c>
      <c r="E482" s="62">
        <f>IFERROR(D482/B482*100,0)</f>
        <v>100</v>
      </c>
    </row>
    <row r="483" spans="1:5" s="94" customFormat="1" x14ac:dyDescent="0.25">
      <c r="A483" s="76" t="s">
        <v>355</v>
      </c>
      <c r="B483" s="77">
        <v>10000</v>
      </c>
      <c r="C483" s="77">
        <v>0</v>
      </c>
      <c r="D483" s="77">
        <v>10000</v>
      </c>
      <c r="E483" s="77">
        <f>IFERROR(D483/B483*100,0)</f>
        <v>100</v>
      </c>
    </row>
    <row r="484" spans="1:5" s="95" customFormat="1" x14ac:dyDescent="0.25">
      <c r="A484" s="7" t="s">
        <v>352</v>
      </c>
      <c r="B484" s="62">
        <v>10000</v>
      </c>
      <c r="C484" s="62">
        <v>0</v>
      </c>
      <c r="D484" s="62">
        <v>10000</v>
      </c>
      <c r="E484" s="62">
        <f>IFERROR(D484/B484*100,0)</f>
        <v>100</v>
      </c>
    </row>
    <row r="485" spans="1:5" s="96" customFormat="1" x14ac:dyDescent="0.25">
      <c r="A485" s="106" t="s">
        <v>81</v>
      </c>
      <c r="B485" s="107">
        <v>10000</v>
      </c>
      <c r="C485" s="107">
        <v>0</v>
      </c>
      <c r="D485" s="107">
        <v>10000</v>
      </c>
      <c r="E485" s="107">
        <f>IFERROR(D485/B485*100,0)</f>
        <v>100</v>
      </c>
    </row>
    <row r="486" spans="1:5" s="95" customFormat="1" x14ac:dyDescent="0.25">
      <c r="A486" s="14" t="s">
        <v>14</v>
      </c>
      <c r="B486" s="108">
        <v>10000</v>
      </c>
      <c r="C486" s="108">
        <v>0</v>
      </c>
      <c r="D486" s="108">
        <v>10000</v>
      </c>
      <c r="E486" s="108">
        <f>IFERROR(D486/B486*100,0)</f>
        <v>100</v>
      </c>
    </row>
    <row r="487" spans="1:5" s="95" customFormat="1" x14ac:dyDescent="0.25">
      <c r="A487" s="7" t="s">
        <v>16</v>
      </c>
      <c r="B487" s="62">
        <v>10000</v>
      </c>
      <c r="C487" s="62">
        <v>0</v>
      </c>
      <c r="D487" s="62">
        <v>10000</v>
      </c>
      <c r="E487" s="62">
        <f>IFERROR(D487/B487*100,0)</f>
        <v>100</v>
      </c>
    </row>
    <row r="488" spans="1:5" s="94" customFormat="1" x14ac:dyDescent="0.25">
      <c r="A488" s="76" t="s">
        <v>354</v>
      </c>
      <c r="B488" s="77">
        <v>370000</v>
      </c>
      <c r="C488" s="77">
        <v>50000</v>
      </c>
      <c r="D488" s="77">
        <v>420000</v>
      </c>
      <c r="E488" s="77">
        <f>IFERROR(D488/B488*100,0)</f>
        <v>113.51351351351352</v>
      </c>
    </row>
    <row r="489" spans="1:5" s="95" customFormat="1" x14ac:dyDescent="0.25">
      <c r="A489" s="7" t="s">
        <v>336</v>
      </c>
      <c r="B489" s="62">
        <v>370000</v>
      </c>
      <c r="C489" s="62">
        <v>50000</v>
      </c>
      <c r="D489" s="62">
        <v>420000</v>
      </c>
      <c r="E489" s="62">
        <f>IFERROR(D489/B489*100,0)</f>
        <v>113.51351351351352</v>
      </c>
    </row>
    <row r="490" spans="1:5" s="96" customFormat="1" x14ac:dyDescent="0.25">
      <c r="A490" s="106" t="s">
        <v>81</v>
      </c>
      <c r="B490" s="107">
        <v>280000</v>
      </c>
      <c r="C490" s="107">
        <v>50000</v>
      </c>
      <c r="D490" s="107">
        <v>330000</v>
      </c>
      <c r="E490" s="107">
        <f>IFERROR(D490/B490*100,0)</f>
        <v>117.85714285714286</v>
      </c>
    </row>
    <row r="491" spans="1:5" s="95" customFormat="1" x14ac:dyDescent="0.25">
      <c r="A491" s="14" t="s">
        <v>14</v>
      </c>
      <c r="B491" s="108">
        <v>280000</v>
      </c>
      <c r="C491" s="108">
        <v>50000</v>
      </c>
      <c r="D491" s="108">
        <v>330000</v>
      </c>
      <c r="E491" s="108">
        <f>IFERROR(D491/B491*100,0)</f>
        <v>117.85714285714286</v>
      </c>
    </row>
    <row r="492" spans="1:5" s="95" customFormat="1" x14ac:dyDescent="0.25">
      <c r="A492" s="7" t="s">
        <v>16</v>
      </c>
      <c r="B492" s="62">
        <v>50000</v>
      </c>
      <c r="C492" s="62">
        <v>50000</v>
      </c>
      <c r="D492" s="62">
        <v>100000</v>
      </c>
      <c r="E492" s="62">
        <f>IFERROR(D492/B492*100,0)</f>
        <v>200</v>
      </c>
    </row>
    <row r="493" spans="1:5" s="95" customFormat="1" x14ac:dyDescent="0.25">
      <c r="A493" s="7" t="s">
        <v>19</v>
      </c>
      <c r="B493" s="62">
        <v>230000</v>
      </c>
      <c r="C493" s="62">
        <v>0</v>
      </c>
      <c r="D493" s="62">
        <v>230000</v>
      </c>
      <c r="E493" s="62">
        <f>IFERROR(D493/B493*100,0)</f>
        <v>100</v>
      </c>
    </row>
    <row r="494" spans="1:5" s="96" customFormat="1" x14ac:dyDescent="0.25">
      <c r="A494" s="106" t="s">
        <v>66</v>
      </c>
      <c r="B494" s="107">
        <v>90000</v>
      </c>
      <c r="C494" s="107">
        <v>0</v>
      </c>
      <c r="D494" s="107">
        <v>90000</v>
      </c>
      <c r="E494" s="107">
        <f>IFERROR(D494/B494*100,0)</f>
        <v>100</v>
      </c>
    </row>
    <row r="495" spans="1:5" s="95" customFormat="1" x14ac:dyDescent="0.25">
      <c r="A495" s="14" t="s">
        <v>14</v>
      </c>
      <c r="B495" s="108">
        <v>90000</v>
      </c>
      <c r="C495" s="108">
        <v>0</v>
      </c>
      <c r="D495" s="108">
        <v>90000</v>
      </c>
      <c r="E495" s="108">
        <f>IFERROR(D495/B495*100,0)</f>
        <v>100</v>
      </c>
    </row>
    <row r="496" spans="1:5" s="95" customFormat="1" x14ac:dyDescent="0.25">
      <c r="A496" s="7" t="s">
        <v>16</v>
      </c>
      <c r="B496" s="62">
        <v>90000</v>
      </c>
      <c r="C496" s="62">
        <v>0</v>
      </c>
      <c r="D496" s="62">
        <v>90000</v>
      </c>
      <c r="E496" s="62">
        <f>IFERROR(D496/B496*100,0)</f>
        <v>100</v>
      </c>
    </row>
    <row r="497" spans="1:5" s="94" customFormat="1" x14ac:dyDescent="0.25">
      <c r="A497" s="76" t="s">
        <v>353</v>
      </c>
      <c r="B497" s="77">
        <v>10000</v>
      </c>
      <c r="C497" s="77">
        <v>-10000</v>
      </c>
      <c r="D497" s="77">
        <v>0</v>
      </c>
      <c r="E497" s="77">
        <f>IFERROR(D497/B497*100,0)</f>
        <v>0</v>
      </c>
    </row>
    <row r="498" spans="1:5" s="95" customFormat="1" x14ac:dyDescent="0.25">
      <c r="A498" s="7" t="s">
        <v>352</v>
      </c>
      <c r="B498" s="62">
        <v>10000</v>
      </c>
      <c r="C498" s="62">
        <v>-10000</v>
      </c>
      <c r="D498" s="62">
        <v>0</v>
      </c>
      <c r="E498" s="62">
        <f>IFERROR(D498/B498*100,0)</f>
        <v>0</v>
      </c>
    </row>
    <row r="499" spans="1:5" s="96" customFormat="1" x14ac:dyDescent="0.25">
      <c r="A499" s="106" t="s">
        <v>81</v>
      </c>
      <c r="B499" s="107">
        <v>10000</v>
      </c>
      <c r="C499" s="107">
        <v>-10000</v>
      </c>
      <c r="D499" s="107">
        <v>0</v>
      </c>
      <c r="E499" s="107">
        <f>IFERROR(D499/B499*100,0)</f>
        <v>0</v>
      </c>
    </row>
    <row r="500" spans="1:5" s="95" customFormat="1" x14ac:dyDescent="0.25">
      <c r="A500" s="14" t="s">
        <v>14</v>
      </c>
      <c r="B500" s="108">
        <v>10000</v>
      </c>
      <c r="C500" s="108">
        <v>-10000</v>
      </c>
      <c r="D500" s="108">
        <v>0</v>
      </c>
      <c r="E500" s="108">
        <f>IFERROR(D500/B500*100,0)</f>
        <v>0</v>
      </c>
    </row>
    <row r="501" spans="1:5" s="95" customFormat="1" x14ac:dyDescent="0.25">
      <c r="A501" s="7" t="s">
        <v>16</v>
      </c>
      <c r="B501" s="62">
        <v>10000</v>
      </c>
      <c r="C501" s="62">
        <v>-10000</v>
      </c>
      <c r="D501" s="62">
        <v>0</v>
      </c>
      <c r="E501" s="62">
        <f>IFERROR(D501/B501*100,0)</f>
        <v>0</v>
      </c>
    </row>
    <row r="502" spans="1:5" s="92" customFormat="1" x14ac:dyDescent="0.25">
      <c r="A502" s="12" t="s">
        <v>466</v>
      </c>
      <c r="B502" s="60">
        <v>1325196</v>
      </c>
      <c r="C502" s="60">
        <v>1256664</v>
      </c>
      <c r="D502" s="60">
        <v>2581860</v>
      </c>
      <c r="E502" s="60">
        <f>IFERROR(D502/B502*100,0)</f>
        <v>194.82853857089819</v>
      </c>
    </row>
    <row r="503" spans="1:5" s="93" customFormat="1" x14ac:dyDescent="0.25">
      <c r="A503" s="71" t="s">
        <v>351</v>
      </c>
      <c r="B503" s="72">
        <v>462150</v>
      </c>
      <c r="C503" s="72">
        <v>0</v>
      </c>
      <c r="D503" s="72">
        <v>462150</v>
      </c>
      <c r="E503" s="72">
        <f>IFERROR(D503/B503*100,0)</f>
        <v>100</v>
      </c>
    </row>
    <row r="504" spans="1:5" s="94" customFormat="1" x14ac:dyDescent="0.25">
      <c r="A504" s="76" t="s">
        <v>350</v>
      </c>
      <c r="B504" s="77">
        <v>462150</v>
      </c>
      <c r="C504" s="77">
        <v>0</v>
      </c>
      <c r="D504" s="77">
        <v>462150</v>
      </c>
      <c r="E504" s="77">
        <f>IFERROR(D504/B504*100,0)</f>
        <v>100</v>
      </c>
    </row>
    <row r="505" spans="1:5" s="95" customFormat="1" x14ac:dyDescent="0.25">
      <c r="A505" s="7" t="s">
        <v>349</v>
      </c>
      <c r="B505" s="62">
        <v>462150</v>
      </c>
      <c r="C505" s="62">
        <v>0</v>
      </c>
      <c r="D505" s="62">
        <v>462150</v>
      </c>
      <c r="E505" s="62">
        <f>IFERROR(D505/B505*100,0)</f>
        <v>100</v>
      </c>
    </row>
    <row r="506" spans="1:5" s="96" customFormat="1" x14ac:dyDescent="0.25">
      <c r="A506" s="106" t="s">
        <v>81</v>
      </c>
      <c r="B506" s="107">
        <v>462150</v>
      </c>
      <c r="C506" s="107">
        <v>0</v>
      </c>
      <c r="D506" s="107">
        <v>462150</v>
      </c>
      <c r="E506" s="107">
        <f>IFERROR(D506/B506*100,0)</f>
        <v>100</v>
      </c>
    </row>
    <row r="507" spans="1:5" s="95" customFormat="1" x14ac:dyDescent="0.25">
      <c r="A507" s="14" t="s">
        <v>14</v>
      </c>
      <c r="B507" s="108">
        <v>460750</v>
      </c>
      <c r="C507" s="108">
        <v>0</v>
      </c>
      <c r="D507" s="108">
        <v>460750</v>
      </c>
      <c r="E507" s="108">
        <f>IFERROR(D507/B507*100,0)</f>
        <v>100</v>
      </c>
    </row>
    <row r="508" spans="1:5" s="95" customFormat="1" x14ac:dyDescent="0.25">
      <c r="A508" s="7" t="s">
        <v>15</v>
      </c>
      <c r="B508" s="62">
        <v>413000</v>
      </c>
      <c r="C508" s="62">
        <v>0</v>
      </c>
      <c r="D508" s="62">
        <v>413000</v>
      </c>
      <c r="E508" s="62">
        <f>IFERROR(D508/B508*100,0)</f>
        <v>100</v>
      </c>
    </row>
    <row r="509" spans="1:5" s="95" customFormat="1" x14ac:dyDescent="0.25">
      <c r="A509" s="7" t="s">
        <v>16</v>
      </c>
      <c r="B509" s="62">
        <v>47150</v>
      </c>
      <c r="C509" s="62">
        <v>0</v>
      </c>
      <c r="D509" s="62">
        <v>47150</v>
      </c>
      <c r="E509" s="62">
        <f>IFERROR(D509/B509*100,0)</f>
        <v>100</v>
      </c>
    </row>
    <row r="510" spans="1:5" s="95" customFormat="1" x14ac:dyDescent="0.25">
      <c r="A510" s="7" t="s">
        <v>17</v>
      </c>
      <c r="B510" s="62">
        <v>400</v>
      </c>
      <c r="C510" s="62">
        <v>0</v>
      </c>
      <c r="D510" s="62">
        <v>400</v>
      </c>
      <c r="E510" s="62">
        <f>IFERROR(D510/B510*100,0)</f>
        <v>100</v>
      </c>
    </row>
    <row r="511" spans="1:5" s="95" customFormat="1" x14ac:dyDescent="0.25">
      <c r="A511" s="7" t="s">
        <v>21</v>
      </c>
      <c r="B511" s="62">
        <v>200</v>
      </c>
      <c r="C511" s="62">
        <v>0</v>
      </c>
      <c r="D511" s="62">
        <v>200</v>
      </c>
      <c r="E511" s="62">
        <f>IFERROR(D511/B511*100,0)</f>
        <v>100</v>
      </c>
    </row>
    <row r="512" spans="1:5" s="95" customFormat="1" x14ac:dyDescent="0.25">
      <c r="A512" s="14" t="s">
        <v>22</v>
      </c>
      <c r="B512" s="108">
        <v>1400</v>
      </c>
      <c r="C512" s="108">
        <v>0</v>
      </c>
      <c r="D512" s="108">
        <v>1400</v>
      </c>
      <c r="E512" s="108">
        <f>IFERROR(D512/B512*100,0)</f>
        <v>100</v>
      </c>
    </row>
    <row r="513" spans="1:5" s="95" customFormat="1" x14ac:dyDescent="0.25">
      <c r="A513" s="7" t="s">
        <v>23</v>
      </c>
      <c r="B513" s="62">
        <v>400</v>
      </c>
      <c r="C513" s="62">
        <v>0</v>
      </c>
      <c r="D513" s="62">
        <v>400</v>
      </c>
      <c r="E513" s="62">
        <f>IFERROR(D513/B513*100,0)</f>
        <v>100</v>
      </c>
    </row>
    <row r="514" spans="1:5" s="95" customFormat="1" x14ac:dyDescent="0.25">
      <c r="A514" s="7" t="s">
        <v>24</v>
      </c>
      <c r="B514" s="62">
        <v>1000</v>
      </c>
      <c r="C514" s="62">
        <v>0</v>
      </c>
      <c r="D514" s="62">
        <v>1000</v>
      </c>
      <c r="E514" s="62">
        <f>IFERROR(D514/B514*100,0)</f>
        <v>100</v>
      </c>
    </row>
    <row r="515" spans="1:5" s="93" customFormat="1" x14ac:dyDescent="0.25">
      <c r="A515" s="71" t="s">
        <v>348</v>
      </c>
      <c r="B515" s="72">
        <v>286541</v>
      </c>
      <c r="C515" s="72">
        <v>236980</v>
      </c>
      <c r="D515" s="72">
        <v>523521</v>
      </c>
      <c r="E515" s="72">
        <f>IFERROR(D515/B515*100,0)</f>
        <v>182.70369685315541</v>
      </c>
    </row>
    <row r="516" spans="1:5" s="94" customFormat="1" x14ac:dyDescent="0.25">
      <c r="A516" s="76" t="s">
        <v>347</v>
      </c>
      <c r="B516" s="77">
        <v>286541</v>
      </c>
      <c r="C516" s="77">
        <v>236980</v>
      </c>
      <c r="D516" s="77">
        <v>523521</v>
      </c>
      <c r="E516" s="77">
        <f>IFERROR(D516/B516*100,0)</f>
        <v>182.70369685315541</v>
      </c>
    </row>
    <row r="517" spans="1:5" s="95" customFormat="1" x14ac:dyDescent="0.25">
      <c r="A517" s="7" t="s">
        <v>333</v>
      </c>
      <c r="B517" s="62">
        <v>286541</v>
      </c>
      <c r="C517" s="62">
        <v>236980</v>
      </c>
      <c r="D517" s="62">
        <v>523521</v>
      </c>
      <c r="E517" s="62">
        <f>IFERROR(D517/B517*100,0)</f>
        <v>182.70369685315541</v>
      </c>
    </row>
    <row r="518" spans="1:5" s="96" customFormat="1" x14ac:dyDescent="0.25">
      <c r="A518" s="106" t="s">
        <v>76</v>
      </c>
      <c r="B518" s="107">
        <v>286541</v>
      </c>
      <c r="C518" s="107">
        <v>236980</v>
      </c>
      <c r="D518" s="107">
        <v>523521</v>
      </c>
      <c r="E518" s="107">
        <f>IFERROR(D518/B518*100,0)</f>
        <v>182.70369685315541</v>
      </c>
    </row>
    <row r="519" spans="1:5" s="95" customFormat="1" x14ac:dyDescent="0.25">
      <c r="A519" s="14" t="s">
        <v>14</v>
      </c>
      <c r="B519" s="108">
        <v>261541</v>
      </c>
      <c r="C519" s="108">
        <v>156980</v>
      </c>
      <c r="D519" s="108">
        <v>418521</v>
      </c>
      <c r="E519" s="108">
        <f>IFERROR(D519/B519*100,0)</f>
        <v>160.02118214734975</v>
      </c>
    </row>
    <row r="520" spans="1:5" s="95" customFormat="1" x14ac:dyDescent="0.25">
      <c r="A520" s="7" t="s">
        <v>15</v>
      </c>
      <c r="B520" s="62">
        <v>126000</v>
      </c>
      <c r="C520" s="62">
        <v>114914</v>
      </c>
      <c r="D520" s="62">
        <v>240914</v>
      </c>
      <c r="E520" s="62">
        <f>IFERROR(D520/B520*100,0)</f>
        <v>191.2015873015873</v>
      </c>
    </row>
    <row r="521" spans="1:5" s="95" customFormat="1" x14ac:dyDescent="0.25">
      <c r="A521" s="7" t="s">
        <v>16</v>
      </c>
      <c r="B521" s="62">
        <v>135541</v>
      </c>
      <c r="C521" s="62">
        <v>42066</v>
      </c>
      <c r="D521" s="62">
        <v>177607</v>
      </c>
      <c r="E521" s="62">
        <f>IFERROR(D521/B521*100,0)</f>
        <v>131.03562759607794</v>
      </c>
    </row>
    <row r="522" spans="1:5" s="95" customFormat="1" x14ac:dyDescent="0.25">
      <c r="A522" s="14" t="s">
        <v>22</v>
      </c>
      <c r="B522" s="108">
        <v>25000</v>
      </c>
      <c r="C522" s="108">
        <v>80000</v>
      </c>
      <c r="D522" s="108">
        <v>105000</v>
      </c>
      <c r="E522" s="108">
        <f>IFERROR(D522/B522*100,0)</f>
        <v>420</v>
      </c>
    </row>
    <row r="523" spans="1:5" s="95" customFormat="1" x14ac:dyDescent="0.25">
      <c r="A523" s="7" t="s">
        <v>23</v>
      </c>
      <c r="B523" s="62">
        <v>5000</v>
      </c>
      <c r="C523" s="62">
        <v>0</v>
      </c>
      <c r="D523" s="62">
        <v>5000</v>
      </c>
      <c r="E523" s="62">
        <f>IFERROR(D523/B523*100,0)</f>
        <v>100</v>
      </c>
    </row>
    <row r="524" spans="1:5" s="95" customFormat="1" x14ac:dyDescent="0.25">
      <c r="A524" s="7" t="s">
        <v>24</v>
      </c>
      <c r="B524" s="62">
        <v>20000</v>
      </c>
      <c r="C524" s="62">
        <v>80000</v>
      </c>
      <c r="D524" s="62">
        <v>100000</v>
      </c>
      <c r="E524" s="62">
        <f>IFERROR(D524/B524*100,0)</f>
        <v>500</v>
      </c>
    </row>
    <row r="525" spans="1:5" s="93" customFormat="1" x14ac:dyDescent="0.25">
      <c r="A525" s="71" t="s">
        <v>346</v>
      </c>
      <c r="B525" s="72">
        <v>576505</v>
      </c>
      <c r="C525" s="72">
        <v>1019684</v>
      </c>
      <c r="D525" s="72">
        <v>1596189</v>
      </c>
      <c r="E525" s="72">
        <f>IFERROR(D525/B525*100,0)</f>
        <v>276.87340092453667</v>
      </c>
    </row>
    <row r="526" spans="1:5" s="94" customFormat="1" x14ac:dyDescent="0.25">
      <c r="A526" s="76" t="s">
        <v>345</v>
      </c>
      <c r="B526" s="77">
        <v>147931</v>
      </c>
      <c r="C526" s="77">
        <v>721518</v>
      </c>
      <c r="D526" s="77">
        <v>869449</v>
      </c>
      <c r="E526" s="77">
        <f>IFERROR(D526/B526*100,0)</f>
        <v>587.73955425164434</v>
      </c>
    </row>
    <row r="527" spans="1:5" s="95" customFormat="1" x14ac:dyDescent="0.25">
      <c r="A527" s="7" t="s">
        <v>333</v>
      </c>
      <c r="B527" s="62">
        <v>147931</v>
      </c>
      <c r="C527" s="62">
        <v>721518</v>
      </c>
      <c r="D527" s="62">
        <v>869449</v>
      </c>
      <c r="E527" s="62">
        <f>IFERROR(D527/B527*100,0)</f>
        <v>587.73955425164434</v>
      </c>
    </row>
    <row r="528" spans="1:5" s="96" customFormat="1" x14ac:dyDescent="0.25">
      <c r="A528" s="106" t="s">
        <v>81</v>
      </c>
      <c r="B528" s="107">
        <v>29586</v>
      </c>
      <c r="C528" s="107">
        <v>-10519.5</v>
      </c>
      <c r="D528" s="107">
        <v>19066.5</v>
      </c>
      <c r="E528" s="107">
        <f>IFERROR(D528/B528*100,0)</f>
        <v>64.444331778543912</v>
      </c>
    </row>
    <row r="529" spans="1:5" s="95" customFormat="1" x14ac:dyDescent="0.25">
      <c r="A529" s="14" t="s">
        <v>14</v>
      </c>
      <c r="B529" s="108">
        <v>28986</v>
      </c>
      <c r="C529" s="108">
        <v>-10759.5</v>
      </c>
      <c r="D529" s="108">
        <v>18226.5</v>
      </c>
      <c r="E529" s="108">
        <f>IFERROR(D529/B529*100,0)</f>
        <v>62.880356033947429</v>
      </c>
    </row>
    <row r="530" spans="1:5" s="95" customFormat="1" x14ac:dyDescent="0.25">
      <c r="A530" s="7" t="s">
        <v>15</v>
      </c>
      <c r="B530" s="62">
        <v>20333</v>
      </c>
      <c r="C530" s="62">
        <v>-8136.5</v>
      </c>
      <c r="D530" s="62">
        <v>12196.5</v>
      </c>
      <c r="E530" s="62">
        <f>IFERROR(D530/B530*100,0)</f>
        <v>59.983770225741409</v>
      </c>
    </row>
    <row r="531" spans="1:5" s="95" customFormat="1" x14ac:dyDescent="0.25">
      <c r="A531" s="7" t="s">
        <v>16</v>
      </c>
      <c r="B531" s="62">
        <v>8653</v>
      </c>
      <c r="C531" s="62">
        <v>-2623</v>
      </c>
      <c r="D531" s="62">
        <v>6030</v>
      </c>
      <c r="E531" s="62">
        <f>IFERROR(D531/B531*100,0)</f>
        <v>69.686813821795909</v>
      </c>
    </row>
    <row r="532" spans="1:5" s="95" customFormat="1" x14ac:dyDescent="0.25">
      <c r="A532" s="14" t="s">
        <v>22</v>
      </c>
      <c r="B532" s="108">
        <v>600</v>
      </c>
      <c r="C532" s="108">
        <v>240</v>
      </c>
      <c r="D532" s="108">
        <v>840</v>
      </c>
      <c r="E532" s="108">
        <f>IFERROR(D532/B532*100,0)</f>
        <v>140</v>
      </c>
    </row>
    <row r="533" spans="1:5" s="95" customFormat="1" x14ac:dyDescent="0.25">
      <c r="A533" s="7" t="s">
        <v>23</v>
      </c>
      <c r="B533" s="62">
        <v>100</v>
      </c>
      <c r="C533" s="62">
        <v>-10</v>
      </c>
      <c r="D533" s="62">
        <v>90</v>
      </c>
      <c r="E533" s="62">
        <f>IFERROR(D533/B533*100,0)</f>
        <v>90</v>
      </c>
    </row>
    <row r="534" spans="1:5" s="95" customFormat="1" x14ac:dyDescent="0.25">
      <c r="A534" s="7" t="s">
        <v>24</v>
      </c>
      <c r="B534" s="62">
        <v>500</v>
      </c>
      <c r="C534" s="62">
        <v>250</v>
      </c>
      <c r="D534" s="62">
        <v>750</v>
      </c>
      <c r="E534" s="62">
        <f>IFERROR(D534/B534*100,0)</f>
        <v>150</v>
      </c>
    </row>
    <row r="535" spans="1:5" s="96" customFormat="1" x14ac:dyDescent="0.25">
      <c r="A535" s="106" t="s">
        <v>71</v>
      </c>
      <c r="B535" s="107">
        <v>0</v>
      </c>
      <c r="C535" s="107">
        <v>26432.5</v>
      </c>
      <c r="D535" s="107">
        <v>26432.5</v>
      </c>
      <c r="E535" s="107">
        <f>IFERROR(D535/B535*100,0)</f>
        <v>0</v>
      </c>
    </row>
    <row r="536" spans="1:5" s="95" customFormat="1" x14ac:dyDescent="0.25">
      <c r="A536" s="14" t="s">
        <v>14</v>
      </c>
      <c r="B536" s="108">
        <v>0</v>
      </c>
      <c r="C536" s="108">
        <v>25592.5</v>
      </c>
      <c r="D536" s="108">
        <v>25592.5</v>
      </c>
      <c r="E536" s="108">
        <f>IFERROR(D536/B536*100,0)</f>
        <v>0</v>
      </c>
    </row>
    <row r="537" spans="1:5" s="95" customFormat="1" x14ac:dyDescent="0.25">
      <c r="A537" s="7" t="s">
        <v>15</v>
      </c>
      <c r="B537" s="62">
        <v>0</v>
      </c>
      <c r="C537" s="62">
        <v>12196.5</v>
      </c>
      <c r="D537" s="62">
        <v>12196.5</v>
      </c>
      <c r="E537" s="62">
        <f>IFERROR(D537/B537*100,0)</f>
        <v>0</v>
      </c>
    </row>
    <row r="538" spans="1:5" s="95" customFormat="1" x14ac:dyDescent="0.25">
      <c r="A538" s="7" t="s">
        <v>16</v>
      </c>
      <c r="B538" s="62">
        <v>0</v>
      </c>
      <c r="C538" s="62">
        <v>6030</v>
      </c>
      <c r="D538" s="62">
        <v>6030</v>
      </c>
      <c r="E538" s="62">
        <f>IFERROR(D538/B538*100,0)</f>
        <v>0</v>
      </c>
    </row>
    <row r="539" spans="1:5" s="95" customFormat="1" x14ac:dyDescent="0.25">
      <c r="A539" s="7" t="s">
        <v>19</v>
      </c>
      <c r="B539" s="62">
        <v>0</v>
      </c>
      <c r="C539" s="62">
        <v>3556</v>
      </c>
      <c r="D539" s="62">
        <v>3556</v>
      </c>
      <c r="E539" s="62">
        <f>IFERROR(D539/B539*100,0)</f>
        <v>0</v>
      </c>
    </row>
    <row r="540" spans="1:5" s="95" customFormat="1" x14ac:dyDescent="0.25">
      <c r="A540" s="7" t="s">
        <v>21</v>
      </c>
      <c r="B540" s="62">
        <v>0</v>
      </c>
      <c r="C540" s="62">
        <v>3810</v>
      </c>
      <c r="D540" s="62">
        <v>3810</v>
      </c>
      <c r="E540" s="62">
        <f>IFERROR(D540/B540*100,0)</f>
        <v>0</v>
      </c>
    </row>
    <row r="541" spans="1:5" s="95" customFormat="1" x14ac:dyDescent="0.25">
      <c r="A541" s="14" t="s">
        <v>22</v>
      </c>
      <c r="B541" s="108">
        <v>0</v>
      </c>
      <c r="C541" s="108">
        <v>840</v>
      </c>
      <c r="D541" s="108">
        <v>840</v>
      </c>
      <c r="E541" s="108">
        <f>IFERROR(D541/B541*100,0)</f>
        <v>0</v>
      </c>
    </row>
    <row r="542" spans="1:5" s="95" customFormat="1" x14ac:dyDescent="0.25">
      <c r="A542" s="7" t="s">
        <v>23</v>
      </c>
      <c r="B542" s="62">
        <v>0</v>
      </c>
      <c r="C542" s="62">
        <v>90</v>
      </c>
      <c r="D542" s="62">
        <v>90</v>
      </c>
      <c r="E542" s="62">
        <f>IFERROR(D542/B542*100,0)</f>
        <v>0</v>
      </c>
    </row>
    <row r="543" spans="1:5" s="95" customFormat="1" x14ac:dyDescent="0.25">
      <c r="A543" s="7" t="s">
        <v>24</v>
      </c>
      <c r="B543" s="62">
        <v>0</v>
      </c>
      <c r="C543" s="62">
        <v>750</v>
      </c>
      <c r="D543" s="62">
        <v>750</v>
      </c>
      <c r="E543" s="62">
        <f>IFERROR(D543/B543*100,0)</f>
        <v>0</v>
      </c>
    </row>
    <row r="544" spans="1:5" s="96" customFormat="1" x14ac:dyDescent="0.25">
      <c r="A544" s="106" t="s">
        <v>73</v>
      </c>
      <c r="B544" s="107">
        <v>0</v>
      </c>
      <c r="C544" s="107">
        <v>675354</v>
      </c>
      <c r="D544" s="107">
        <v>675354</v>
      </c>
      <c r="E544" s="107">
        <f>IFERROR(D544/B544*100,0)</f>
        <v>0</v>
      </c>
    </row>
    <row r="545" spans="1:5" s="95" customFormat="1" x14ac:dyDescent="0.25">
      <c r="A545" s="14" t="s">
        <v>14</v>
      </c>
      <c r="B545" s="108">
        <v>0</v>
      </c>
      <c r="C545" s="108">
        <v>675354</v>
      </c>
      <c r="D545" s="108">
        <v>675354</v>
      </c>
      <c r="E545" s="108">
        <f>IFERROR(D545/B545*100,0)</f>
        <v>0</v>
      </c>
    </row>
    <row r="546" spans="1:5" s="95" customFormat="1" x14ac:dyDescent="0.25">
      <c r="A546" s="7" t="s">
        <v>19</v>
      </c>
      <c r="B546" s="62">
        <v>0</v>
      </c>
      <c r="C546" s="62">
        <v>492214</v>
      </c>
      <c r="D546" s="62">
        <v>492214</v>
      </c>
      <c r="E546" s="62">
        <f>IFERROR(D546/B546*100,0)</f>
        <v>0</v>
      </c>
    </row>
    <row r="547" spans="1:5" s="95" customFormat="1" x14ac:dyDescent="0.25">
      <c r="A547" s="7" t="s">
        <v>21</v>
      </c>
      <c r="B547" s="62">
        <v>0</v>
      </c>
      <c r="C547" s="62">
        <v>183140</v>
      </c>
      <c r="D547" s="62">
        <v>183140</v>
      </c>
      <c r="E547" s="62">
        <f>IFERROR(D547/B547*100,0)</f>
        <v>0</v>
      </c>
    </row>
    <row r="548" spans="1:5" s="96" customFormat="1" x14ac:dyDescent="0.25">
      <c r="A548" s="106" t="s">
        <v>77</v>
      </c>
      <c r="B548" s="107">
        <v>118345</v>
      </c>
      <c r="C548" s="107">
        <v>30251</v>
      </c>
      <c r="D548" s="107">
        <v>148596</v>
      </c>
      <c r="E548" s="107">
        <f>IFERROR(D548/B548*100,0)</f>
        <v>125.56170518399594</v>
      </c>
    </row>
    <row r="549" spans="1:5" s="95" customFormat="1" x14ac:dyDescent="0.25">
      <c r="A549" s="14" t="s">
        <v>14</v>
      </c>
      <c r="B549" s="108">
        <v>115745</v>
      </c>
      <c r="C549" s="108">
        <v>26127</v>
      </c>
      <c r="D549" s="108">
        <v>141872</v>
      </c>
      <c r="E549" s="108">
        <f>IFERROR(D549/B549*100,0)</f>
        <v>122.57289731737873</v>
      </c>
    </row>
    <row r="550" spans="1:5" s="95" customFormat="1" x14ac:dyDescent="0.25">
      <c r="A550" s="7" t="s">
        <v>15</v>
      </c>
      <c r="B550" s="62">
        <v>81332</v>
      </c>
      <c r="C550" s="62">
        <v>16240</v>
      </c>
      <c r="D550" s="62">
        <v>97572</v>
      </c>
      <c r="E550" s="62">
        <f>IFERROR(D550/B550*100,0)</f>
        <v>119.96754045148282</v>
      </c>
    </row>
    <row r="551" spans="1:5" s="95" customFormat="1" x14ac:dyDescent="0.25">
      <c r="A551" s="7" t="s">
        <v>16</v>
      </c>
      <c r="B551" s="62">
        <v>34413</v>
      </c>
      <c r="C551" s="62">
        <v>9887</v>
      </c>
      <c r="D551" s="62">
        <v>44300</v>
      </c>
      <c r="E551" s="62">
        <f>IFERROR(D551/B551*100,0)</f>
        <v>128.73042164298377</v>
      </c>
    </row>
    <row r="552" spans="1:5" s="95" customFormat="1" x14ac:dyDescent="0.25">
      <c r="A552" s="14" t="s">
        <v>22</v>
      </c>
      <c r="B552" s="108">
        <v>2600</v>
      </c>
      <c r="C552" s="108">
        <v>4124</v>
      </c>
      <c r="D552" s="108">
        <v>6724</v>
      </c>
      <c r="E552" s="108">
        <f>IFERROR(D552/B552*100,0)</f>
        <v>258.61538461538458</v>
      </c>
    </row>
    <row r="553" spans="1:5" s="95" customFormat="1" x14ac:dyDescent="0.25">
      <c r="A553" s="7" t="s">
        <v>23</v>
      </c>
      <c r="B553" s="62">
        <v>400</v>
      </c>
      <c r="C553" s="62">
        <v>320</v>
      </c>
      <c r="D553" s="62">
        <v>720</v>
      </c>
      <c r="E553" s="62">
        <f>IFERROR(D553/B553*100,0)</f>
        <v>180</v>
      </c>
    </row>
    <row r="554" spans="1:5" s="95" customFormat="1" x14ac:dyDescent="0.25">
      <c r="A554" s="7" t="s">
        <v>24</v>
      </c>
      <c r="B554" s="62">
        <v>2200</v>
      </c>
      <c r="C554" s="62">
        <v>3804</v>
      </c>
      <c r="D554" s="62">
        <v>6004</v>
      </c>
      <c r="E554" s="62">
        <f>IFERROR(D554/B554*100,0)</f>
        <v>272.90909090909088</v>
      </c>
    </row>
    <row r="555" spans="1:5" s="94" customFormat="1" x14ac:dyDescent="0.25">
      <c r="A555" s="76" t="s">
        <v>344</v>
      </c>
      <c r="B555" s="77">
        <v>158900</v>
      </c>
      <c r="C555" s="77">
        <v>36739</v>
      </c>
      <c r="D555" s="77">
        <v>195639</v>
      </c>
      <c r="E555" s="77">
        <f>IFERROR(D555/B555*100,0)</f>
        <v>123.12083071113908</v>
      </c>
    </row>
    <row r="556" spans="1:5" s="95" customFormat="1" x14ac:dyDescent="0.25">
      <c r="A556" s="7" t="s">
        <v>333</v>
      </c>
      <c r="B556" s="62">
        <v>158900</v>
      </c>
      <c r="C556" s="62">
        <v>36739</v>
      </c>
      <c r="D556" s="62">
        <v>195639</v>
      </c>
      <c r="E556" s="62">
        <f>IFERROR(D556/B556*100,0)</f>
        <v>123.12083071113908</v>
      </c>
    </row>
    <row r="557" spans="1:5" s="96" customFormat="1" x14ac:dyDescent="0.25">
      <c r="A557" s="106" t="s">
        <v>81</v>
      </c>
      <c r="B557" s="107">
        <v>31779</v>
      </c>
      <c r="C557" s="107">
        <v>-12224.5</v>
      </c>
      <c r="D557" s="107">
        <v>19554.5</v>
      </c>
      <c r="E557" s="107">
        <f>IFERROR(D557/B557*100,0)</f>
        <v>61.532773215016199</v>
      </c>
    </row>
    <row r="558" spans="1:5" s="95" customFormat="1" x14ac:dyDescent="0.25">
      <c r="A558" s="14" t="s">
        <v>14</v>
      </c>
      <c r="B558" s="108">
        <v>24419</v>
      </c>
      <c r="C558" s="108">
        <v>-8544.5</v>
      </c>
      <c r="D558" s="108">
        <v>15874.5</v>
      </c>
      <c r="E558" s="108">
        <f>IFERROR(D558/B558*100,0)</f>
        <v>65.008804619353782</v>
      </c>
    </row>
    <row r="559" spans="1:5" s="95" customFormat="1" x14ac:dyDescent="0.25">
      <c r="A559" s="7" t="s">
        <v>15</v>
      </c>
      <c r="B559" s="62">
        <v>9079</v>
      </c>
      <c r="C559" s="62">
        <v>-3121</v>
      </c>
      <c r="D559" s="62">
        <v>5958</v>
      </c>
      <c r="E559" s="62">
        <f>IFERROR(D559/B559*100,0)</f>
        <v>65.623967397290457</v>
      </c>
    </row>
    <row r="560" spans="1:5" s="95" customFormat="1" x14ac:dyDescent="0.25">
      <c r="A560" s="7" t="s">
        <v>16</v>
      </c>
      <c r="B560" s="62">
        <v>15340</v>
      </c>
      <c r="C560" s="62">
        <v>-5423.5</v>
      </c>
      <c r="D560" s="62">
        <v>9916.5</v>
      </c>
      <c r="E560" s="62">
        <f>IFERROR(D560/B560*100,0)</f>
        <v>64.644719687092561</v>
      </c>
    </row>
    <row r="561" spans="1:5" s="95" customFormat="1" x14ac:dyDescent="0.25">
      <c r="A561" s="14" t="s">
        <v>22</v>
      </c>
      <c r="B561" s="108">
        <v>7360</v>
      </c>
      <c r="C561" s="108">
        <v>-3680</v>
      </c>
      <c r="D561" s="108">
        <v>3680</v>
      </c>
      <c r="E561" s="108">
        <f>IFERROR(D561/B561*100,0)</f>
        <v>50</v>
      </c>
    </row>
    <row r="562" spans="1:5" s="95" customFormat="1" x14ac:dyDescent="0.25">
      <c r="A562" s="7" t="s">
        <v>24</v>
      </c>
      <c r="B562" s="62">
        <v>7360</v>
      </c>
      <c r="C562" s="62">
        <v>-3680</v>
      </c>
      <c r="D562" s="62">
        <v>3680</v>
      </c>
      <c r="E562" s="62">
        <f>IFERROR(D562/B562*100,0)</f>
        <v>50</v>
      </c>
    </row>
    <row r="563" spans="1:5" s="96" customFormat="1" x14ac:dyDescent="0.25">
      <c r="A563" s="106" t="s">
        <v>71</v>
      </c>
      <c r="B563" s="107">
        <v>0</v>
      </c>
      <c r="C563" s="107">
        <v>19554.5</v>
      </c>
      <c r="D563" s="107">
        <v>19554.5</v>
      </c>
      <c r="E563" s="107">
        <f>IFERROR(D563/B563*100,0)</f>
        <v>0</v>
      </c>
    </row>
    <row r="564" spans="1:5" s="95" customFormat="1" x14ac:dyDescent="0.25">
      <c r="A564" s="14" t="s">
        <v>14</v>
      </c>
      <c r="B564" s="108">
        <v>0</v>
      </c>
      <c r="C564" s="108">
        <v>15874.5</v>
      </c>
      <c r="D564" s="108">
        <v>15874.5</v>
      </c>
      <c r="E564" s="108">
        <f>IFERROR(D564/B564*100,0)</f>
        <v>0</v>
      </c>
    </row>
    <row r="565" spans="1:5" s="95" customFormat="1" x14ac:dyDescent="0.25">
      <c r="A565" s="7" t="s">
        <v>15</v>
      </c>
      <c r="B565" s="62">
        <v>0</v>
      </c>
      <c r="C565" s="62">
        <v>5958</v>
      </c>
      <c r="D565" s="62">
        <v>5958</v>
      </c>
      <c r="E565" s="62">
        <f>IFERROR(D565/B565*100,0)</f>
        <v>0</v>
      </c>
    </row>
    <row r="566" spans="1:5" s="95" customFormat="1" x14ac:dyDescent="0.25">
      <c r="A566" s="7" t="s">
        <v>16</v>
      </c>
      <c r="B566" s="62">
        <v>0</v>
      </c>
      <c r="C566" s="62">
        <v>9916.5</v>
      </c>
      <c r="D566" s="62">
        <v>9916.5</v>
      </c>
      <c r="E566" s="62">
        <f>IFERROR(D566/B566*100,0)</f>
        <v>0</v>
      </c>
    </row>
    <row r="567" spans="1:5" s="95" customFormat="1" x14ac:dyDescent="0.25">
      <c r="A567" s="14" t="s">
        <v>22</v>
      </c>
      <c r="B567" s="108">
        <v>0</v>
      </c>
      <c r="C567" s="108">
        <v>3680</v>
      </c>
      <c r="D567" s="108">
        <v>3680</v>
      </c>
      <c r="E567" s="108">
        <f>IFERROR(D567/B567*100,0)</f>
        <v>0</v>
      </c>
    </row>
    <row r="568" spans="1:5" s="95" customFormat="1" x14ac:dyDescent="0.25">
      <c r="A568" s="7" t="s">
        <v>24</v>
      </c>
      <c r="B568" s="62">
        <v>0</v>
      </c>
      <c r="C568" s="62">
        <v>3680</v>
      </c>
      <c r="D568" s="62">
        <v>3680</v>
      </c>
      <c r="E568" s="62">
        <f>IFERROR(D568/B568*100,0)</f>
        <v>0</v>
      </c>
    </row>
    <row r="569" spans="1:5" s="96" customFormat="1" x14ac:dyDescent="0.25">
      <c r="A569" s="106" t="s">
        <v>77</v>
      </c>
      <c r="B569" s="107">
        <v>127121</v>
      </c>
      <c r="C569" s="107">
        <v>29409</v>
      </c>
      <c r="D569" s="107">
        <v>156530</v>
      </c>
      <c r="E569" s="107">
        <f>IFERROR(D569/B569*100,0)</f>
        <v>123.13465123779706</v>
      </c>
    </row>
    <row r="570" spans="1:5" s="95" customFormat="1" x14ac:dyDescent="0.25">
      <c r="A570" s="14" t="s">
        <v>14</v>
      </c>
      <c r="B570" s="108">
        <v>97681</v>
      </c>
      <c r="C570" s="108">
        <v>29409</v>
      </c>
      <c r="D570" s="108">
        <v>127090</v>
      </c>
      <c r="E570" s="108">
        <f>IFERROR(D570/B570*100,0)</f>
        <v>130.10718563487268</v>
      </c>
    </row>
    <row r="571" spans="1:5" s="95" customFormat="1" x14ac:dyDescent="0.25">
      <c r="A571" s="7" t="s">
        <v>15</v>
      </c>
      <c r="B571" s="62">
        <v>36321</v>
      </c>
      <c r="C571" s="62">
        <v>11439</v>
      </c>
      <c r="D571" s="62">
        <v>47760</v>
      </c>
      <c r="E571" s="62">
        <f>IFERROR(D571/B571*100,0)</f>
        <v>131.49417692244157</v>
      </c>
    </row>
    <row r="572" spans="1:5" s="95" customFormat="1" x14ac:dyDescent="0.25">
      <c r="A572" s="7" t="s">
        <v>16</v>
      </c>
      <c r="B572" s="62">
        <v>61360</v>
      </c>
      <c r="C572" s="62">
        <v>17970</v>
      </c>
      <c r="D572" s="62">
        <v>79330</v>
      </c>
      <c r="E572" s="62">
        <f>IFERROR(D572/B572*100,0)</f>
        <v>129.28617992177314</v>
      </c>
    </row>
    <row r="573" spans="1:5" s="95" customFormat="1" x14ac:dyDescent="0.25">
      <c r="A573" s="14" t="s">
        <v>22</v>
      </c>
      <c r="B573" s="108">
        <v>29440</v>
      </c>
      <c r="C573" s="108">
        <v>0</v>
      </c>
      <c r="D573" s="108">
        <v>29440</v>
      </c>
      <c r="E573" s="108">
        <f>IFERROR(D573/B573*100,0)</f>
        <v>100</v>
      </c>
    </row>
    <row r="574" spans="1:5" s="95" customFormat="1" x14ac:dyDescent="0.25">
      <c r="A574" s="7" t="s">
        <v>24</v>
      </c>
      <c r="B574" s="62">
        <v>29440</v>
      </c>
      <c r="C574" s="62">
        <v>0</v>
      </c>
      <c r="D574" s="62">
        <v>29440</v>
      </c>
      <c r="E574" s="62">
        <f>IFERROR(D574/B574*100,0)</f>
        <v>100</v>
      </c>
    </row>
    <row r="575" spans="1:5" s="94" customFormat="1" x14ac:dyDescent="0.25">
      <c r="A575" s="76" t="s">
        <v>343</v>
      </c>
      <c r="B575" s="77">
        <v>151100</v>
      </c>
      <c r="C575" s="77">
        <v>34038</v>
      </c>
      <c r="D575" s="77">
        <v>185138</v>
      </c>
      <c r="E575" s="77">
        <f>IFERROR(D575/B575*100,0)</f>
        <v>122.52680344142952</v>
      </c>
    </row>
    <row r="576" spans="1:5" s="95" customFormat="1" x14ac:dyDescent="0.25">
      <c r="A576" s="7" t="s">
        <v>333</v>
      </c>
      <c r="B576" s="62">
        <v>151100</v>
      </c>
      <c r="C576" s="62">
        <v>34038</v>
      </c>
      <c r="D576" s="62">
        <v>185138</v>
      </c>
      <c r="E576" s="62">
        <f>IFERROR(D576/B576*100,0)</f>
        <v>122.52680344142952</v>
      </c>
    </row>
    <row r="577" spans="1:5" s="96" customFormat="1" x14ac:dyDescent="0.25">
      <c r="A577" s="106" t="s">
        <v>81</v>
      </c>
      <c r="B577" s="107">
        <v>30220</v>
      </c>
      <c r="C577" s="107">
        <v>-11000.5</v>
      </c>
      <c r="D577" s="107">
        <v>19219.5</v>
      </c>
      <c r="E577" s="107">
        <f>IFERROR(D577/B577*100,0)</f>
        <v>63.598610191925872</v>
      </c>
    </row>
    <row r="578" spans="1:5" s="95" customFormat="1" x14ac:dyDescent="0.25">
      <c r="A578" s="14" t="s">
        <v>14</v>
      </c>
      <c r="B578" s="108">
        <v>21820</v>
      </c>
      <c r="C578" s="108">
        <v>-6800.5</v>
      </c>
      <c r="D578" s="108">
        <v>15019.5</v>
      </c>
      <c r="E578" s="108">
        <f>IFERROR(D578/B578*100,0)</f>
        <v>68.83363886342805</v>
      </c>
    </row>
    <row r="579" spans="1:5" s="95" customFormat="1" x14ac:dyDescent="0.25">
      <c r="A579" s="7" t="s">
        <v>15</v>
      </c>
      <c r="B579" s="62">
        <v>8240</v>
      </c>
      <c r="C579" s="62">
        <v>-3255</v>
      </c>
      <c r="D579" s="62">
        <v>4985</v>
      </c>
      <c r="E579" s="62">
        <f>IFERROR(D579/B579*100,0)</f>
        <v>60.497572815533985</v>
      </c>
    </row>
    <row r="580" spans="1:5" s="95" customFormat="1" x14ac:dyDescent="0.25">
      <c r="A580" s="7" t="s">
        <v>16</v>
      </c>
      <c r="B580" s="62">
        <v>13580</v>
      </c>
      <c r="C580" s="62">
        <v>-3545.5</v>
      </c>
      <c r="D580" s="62">
        <v>10034.5</v>
      </c>
      <c r="E580" s="62">
        <f>IFERROR(D580/B580*100,0)</f>
        <v>73.891752577319593</v>
      </c>
    </row>
    <row r="581" spans="1:5" s="95" customFormat="1" x14ac:dyDescent="0.25">
      <c r="A581" s="14" t="s">
        <v>22</v>
      </c>
      <c r="B581" s="108">
        <v>8400</v>
      </c>
      <c r="C581" s="108">
        <v>-4200</v>
      </c>
      <c r="D581" s="108">
        <v>4200</v>
      </c>
      <c r="E581" s="108">
        <f>IFERROR(D581/B581*100,0)</f>
        <v>50</v>
      </c>
    </row>
    <row r="582" spans="1:5" s="95" customFormat="1" x14ac:dyDescent="0.25">
      <c r="A582" s="7" t="s">
        <v>24</v>
      </c>
      <c r="B582" s="62">
        <v>8400</v>
      </c>
      <c r="C582" s="62">
        <v>-4200</v>
      </c>
      <c r="D582" s="62">
        <v>4200</v>
      </c>
      <c r="E582" s="62">
        <f>IFERROR(D582/B582*100,0)</f>
        <v>50</v>
      </c>
    </row>
    <row r="583" spans="1:5" s="96" customFormat="1" x14ac:dyDescent="0.25">
      <c r="A583" s="106" t="s">
        <v>71</v>
      </c>
      <c r="B583" s="107">
        <v>0</v>
      </c>
      <c r="C583" s="107">
        <v>19219.5</v>
      </c>
      <c r="D583" s="107">
        <v>19219.5</v>
      </c>
      <c r="E583" s="107">
        <f>IFERROR(D583/B583*100,0)</f>
        <v>0</v>
      </c>
    </row>
    <row r="584" spans="1:5" s="95" customFormat="1" x14ac:dyDescent="0.25">
      <c r="A584" s="14" t="s">
        <v>14</v>
      </c>
      <c r="B584" s="108">
        <v>0</v>
      </c>
      <c r="C584" s="108">
        <v>15019.5</v>
      </c>
      <c r="D584" s="108">
        <v>15019.5</v>
      </c>
      <c r="E584" s="108">
        <f>IFERROR(D584/B584*100,0)</f>
        <v>0</v>
      </c>
    </row>
    <row r="585" spans="1:5" s="95" customFormat="1" x14ac:dyDescent="0.25">
      <c r="A585" s="7" t="s">
        <v>15</v>
      </c>
      <c r="B585" s="62">
        <v>0</v>
      </c>
      <c r="C585" s="62">
        <v>4985</v>
      </c>
      <c r="D585" s="62">
        <v>4985</v>
      </c>
      <c r="E585" s="62">
        <f>IFERROR(D585/B585*100,0)</f>
        <v>0</v>
      </c>
    </row>
    <row r="586" spans="1:5" s="95" customFormat="1" x14ac:dyDescent="0.25">
      <c r="A586" s="7" t="s">
        <v>16</v>
      </c>
      <c r="B586" s="62">
        <v>0</v>
      </c>
      <c r="C586" s="62">
        <v>10034.5</v>
      </c>
      <c r="D586" s="62">
        <v>10034.5</v>
      </c>
      <c r="E586" s="62">
        <f>IFERROR(D586/B586*100,0)</f>
        <v>0</v>
      </c>
    </row>
    <row r="587" spans="1:5" s="95" customFormat="1" x14ac:dyDescent="0.25">
      <c r="A587" s="14" t="s">
        <v>22</v>
      </c>
      <c r="B587" s="108">
        <v>0</v>
      </c>
      <c r="C587" s="108">
        <v>4200</v>
      </c>
      <c r="D587" s="108">
        <v>4200</v>
      </c>
      <c r="E587" s="108">
        <f>IFERROR(D587/B587*100,0)</f>
        <v>0</v>
      </c>
    </row>
    <row r="588" spans="1:5" s="95" customFormat="1" x14ac:dyDescent="0.25">
      <c r="A588" s="7" t="s">
        <v>24</v>
      </c>
      <c r="B588" s="62">
        <v>0</v>
      </c>
      <c r="C588" s="62">
        <v>4200</v>
      </c>
      <c r="D588" s="62">
        <v>4200</v>
      </c>
      <c r="E588" s="62">
        <f>IFERROR(D588/B588*100,0)</f>
        <v>0</v>
      </c>
    </row>
    <row r="589" spans="1:5" s="96" customFormat="1" x14ac:dyDescent="0.25">
      <c r="A589" s="106" t="s">
        <v>77</v>
      </c>
      <c r="B589" s="107">
        <v>120880</v>
      </c>
      <c r="C589" s="107">
        <v>25819</v>
      </c>
      <c r="D589" s="107">
        <v>146699</v>
      </c>
      <c r="E589" s="107">
        <f>IFERROR(D589/B589*100,0)</f>
        <v>121.35919920582397</v>
      </c>
    </row>
    <row r="590" spans="1:5" s="95" customFormat="1" x14ac:dyDescent="0.25">
      <c r="A590" s="14" t="s">
        <v>14</v>
      </c>
      <c r="B590" s="108">
        <v>87280</v>
      </c>
      <c r="C590" s="108">
        <v>25819</v>
      </c>
      <c r="D590" s="108">
        <v>113099</v>
      </c>
      <c r="E590" s="108">
        <f>IFERROR(D590/B590*100,0)</f>
        <v>129.58180568285974</v>
      </c>
    </row>
    <row r="591" spans="1:5" s="95" customFormat="1" x14ac:dyDescent="0.25">
      <c r="A591" s="7" t="s">
        <v>15</v>
      </c>
      <c r="B591" s="62">
        <v>32960</v>
      </c>
      <c r="C591" s="62">
        <v>6055</v>
      </c>
      <c r="D591" s="62">
        <v>39015</v>
      </c>
      <c r="E591" s="62">
        <f>IFERROR(D591/B591*100,0)</f>
        <v>118.37075242718447</v>
      </c>
    </row>
    <row r="592" spans="1:5" s="95" customFormat="1" x14ac:dyDescent="0.25">
      <c r="A592" s="7" t="s">
        <v>16</v>
      </c>
      <c r="B592" s="62">
        <v>54320</v>
      </c>
      <c r="C592" s="62">
        <v>19764</v>
      </c>
      <c r="D592" s="62">
        <v>74084</v>
      </c>
      <c r="E592" s="62">
        <f>IFERROR(D592/B592*100,0)</f>
        <v>136.38438880706923</v>
      </c>
    </row>
    <row r="593" spans="1:5" s="95" customFormat="1" x14ac:dyDescent="0.25">
      <c r="A593" s="14" t="s">
        <v>22</v>
      </c>
      <c r="B593" s="108">
        <v>33600</v>
      </c>
      <c r="C593" s="108">
        <v>0</v>
      </c>
      <c r="D593" s="108">
        <v>33600</v>
      </c>
      <c r="E593" s="108">
        <f>IFERROR(D593/B593*100,0)</f>
        <v>100</v>
      </c>
    </row>
    <row r="594" spans="1:5" s="95" customFormat="1" x14ac:dyDescent="0.25">
      <c r="A594" s="7" t="s">
        <v>24</v>
      </c>
      <c r="B594" s="62">
        <v>33600</v>
      </c>
      <c r="C594" s="62">
        <v>0</v>
      </c>
      <c r="D594" s="62">
        <v>33600</v>
      </c>
      <c r="E594" s="62">
        <f>IFERROR(D594/B594*100,0)</f>
        <v>100</v>
      </c>
    </row>
    <row r="595" spans="1:5" s="94" customFormat="1" x14ac:dyDescent="0.25">
      <c r="A595" s="76" t="s">
        <v>342</v>
      </c>
      <c r="B595" s="77">
        <v>35400</v>
      </c>
      <c r="C595" s="77">
        <v>25158</v>
      </c>
      <c r="D595" s="77">
        <v>60558</v>
      </c>
      <c r="E595" s="77">
        <f>IFERROR(D595/B595*100,0)</f>
        <v>171.06779661016949</v>
      </c>
    </row>
    <row r="596" spans="1:5" s="95" customFormat="1" x14ac:dyDescent="0.25">
      <c r="A596" s="7" t="s">
        <v>333</v>
      </c>
      <c r="B596" s="62">
        <v>35400</v>
      </c>
      <c r="C596" s="62">
        <v>25158</v>
      </c>
      <c r="D596" s="62">
        <v>60558</v>
      </c>
      <c r="E596" s="62">
        <f>IFERROR(D596/B596*100,0)</f>
        <v>171.06779661016949</v>
      </c>
    </row>
    <row r="597" spans="1:5" s="96" customFormat="1" x14ac:dyDescent="0.25">
      <c r="A597" s="106" t="s">
        <v>73</v>
      </c>
      <c r="B597" s="107">
        <v>35400</v>
      </c>
      <c r="C597" s="107">
        <v>25158</v>
      </c>
      <c r="D597" s="107">
        <v>60558</v>
      </c>
      <c r="E597" s="107">
        <f>IFERROR(D597/B597*100,0)</f>
        <v>171.06779661016949</v>
      </c>
    </row>
    <row r="598" spans="1:5" s="95" customFormat="1" x14ac:dyDescent="0.25">
      <c r="A598" s="14" t="s">
        <v>14</v>
      </c>
      <c r="B598" s="108">
        <v>31850</v>
      </c>
      <c r="C598" s="108">
        <v>22708</v>
      </c>
      <c r="D598" s="108">
        <v>54558</v>
      </c>
      <c r="E598" s="108">
        <f>IFERROR(D598/B598*100,0)</f>
        <v>171.2967032967033</v>
      </c>
    </row>
    <row r="599" spans="1:5" s="95" customFormat="1" x14ac:dyDescent="0.25">
      <c r="A599" s="7" t="s">
        <v>15</v>
      </c>
      <c r="B599" s="62">
        <v>5000</v>
      </c>
      <c r="C599" s="62">
        <v>0</v>
      </c>
      <c r="D599" s="62">
        <v>5000</v>
      </c>
      <c r="E599" s="62">
        <f>IFERROR(D599/B599*100,0)</f>
        <v>100</v>
      </c>
    </row>
    <row r="600" spans="1:5" s="95" customFormat="1" x14ac:dyDescent="0.25">
      <c r="A600" s="7" t="s">
        <v>16</v>
      </c>
      <c r="B600" s="62">
        <v>26850</v>
      </c>
      <c r="C600" s="62">
        <v>22708</v>
      </c>
      <c r="D600" s="62">
        <v>49558</v>
      </c>
      <c r="E600" s="62">
        <f>IFERROR(D600/B600*100,0)</f>
        <v>184.57355679702047</v>
      </c>
    </row>
    <row r="601" spans="1:5" s="95" customFormat="1" x14ac:dyDescent="0.25">
      <c r="A601" s="14" t="s">
        <v>22</v>
      </c>
      <c r="B601" s="108">
        <v>3550</v>
      </c>
      <c r="C601" s="108">
        <v>2450</v>
      </c>
      <c r="D601" s="108">
        <v>6000</v>
      </c>
      <c r="E601" s="108">
        <f>IFERROR(D601/B601*100,0)</f>
        <v>169.01408450704224</v>
      </c>
    </row>
    <row r="602" spans="1:5" s="95" customFormat="1" x14ac:dyDescent="0.25">
      <c r="A602" s="7" t="s">
        <v>23</v>
      </c>
      <c r="B602" s="62">
        <v>550</v>
      </c>
      <c r="C602" s="62">
        <v>450</v>
      </c>
      <c r="D602" s="62">
        <v>1000</v>
      </c>
      <c r="E602" s="62">
        <f>IFERROR(D602/B602*100,0)</f>
        <v>181.81818181818181</v>
      </c>
    </row>
    <row r="603" spans="1:5" s="95" customFormat="1" x14ac:dyDescent="0.25">
      <c r="A603" s="7" t="s">
        <v>24</v>
      </c>
      <c r="B603" s="62">
        <v>3000</v>
      </c>
      <c r="C603" s="62">
        <v>2000</v>
      </c>
      <c r="D603" s="62">
        <v>5000</v>
      </c>
      <c r="E603" s="62">
        <f>IFERROR(D603/B603*100,0)</f>
        <v>166.66666666666669</v>
      </c>
    </row>
    <row r="604" spans="1:5" s="94" customFormat="1" x14ac:dyDescent="0.25">
      <c r="A604" s="76" t="s">
        <v>341</v>
      </c>
      <c r="B604" s="77">
        <v>83174</v>
      </c>
      <c r="C604" s="77">
        <v>202231</v>
      </c>
      <c r="D604" s="77">
        <v>285405</v>
      </c>
      <c r="E604" s="77">
        <f>IFERROR(D604/B604*100,0)</f>
        <v>343.14208767162813</v>
      </c>
    </row>
    <row r="605" spans="1:5" s="95" customFormat="1" x14ac:dyDescent="0.25">
      <c r="A605" s="7" t="s">
        <v>333</v>
      </c>
      <c r="B605" s="62">
        <v>83174</v>
      </c>
      <c r="C605" s="62">
        <v>202231</v>
      </c>
      <c r="D605" s="62">
        <v>285405</v>
      </c>
      <c r="E605" s="62">
        <f>IFERROR(D605/B605*100,0)</f>
        <v>343.14208767162813</v>
      </c>
    </row>
    <row r="606" spans="1:5" s="96" customFormat="1" x14ac:dyDescent="0.25">
      <c r="A606" s="106" t="s">
        <v>71</v>
      </c>
      <c r="B606" s="107">
        <v>5806</v>
      </c>
      <c r="C606" s="107">
        <v>71294</v>
      </c>
      <c r="D606" s="107">
        <v>77100</v>
      </c>
      <c r="E606" s="107">
        <f>IFERROR(D606/B606*100,0)</f>
        <v>1327.936617292456</v>
      </c>
    </row>
    <row r="607" spans="1:5" s="95" customFormat="1" x14ac:dyDescent="0.25">
      <c r="A607" s="14" t="s">
        <v>14</v>
      </c>
      <c r="B607" s="108">
        <v>5393</v>
      </c>
      <c r="C607" s="108">
        <v>69832</v>
      </c>
      <c r="D607" s="108">
        <v>75225</v>
      </c>
      <c r="E607" s="108">
        <f>IFERROR(D607/B607*100,0)</f>
        <v>1394.8637122195439</v>
      </c>
    </row>
    <row r="608" spans="1:5" s="95" customFormat="1" x14ac:dyDescent="0.25">
      <c r="A608" s="7" t="s">
        <v>15</v>
      </c>
      <c r="B608" s="62">
        <v>3972</v>
      </c>
      <c r="C608" s="62">
        <v>53428</v>
      </c>
      <c r="D608" s="62">
        <v>57400</v>
      </c>
      <c r="E608" s="62">
        <f>IFERROR(D608/B608*100,0)</f>
        <v>1445.1158106747232</v>
      </c>
    </row>
    <row r="609" spans="1:5" s="95" customFormat="1" x14ac:dyDescent="0.25">
      <c r="A609" s="7" t="s">
        <v>16</v>
      </c>
      <c r="B609" s="62">
        <v>1421</v>
      </c>
      <c r="C609" s="62">
        <v>16404</v>
      </c>
      <c r="D609" s="62">
        <v>17825</v>
      </c>
      <c r="E609" s="62">
        <f>IFERROR(D609/B609*100,0)</f>
        <v>1254.3983110485574</v>
      </c>
    </row>
    <row r="610" spans="1:5" s="95" customFormat="1" x14ac:dyDescent="0.25">
      <c r="A610" s="14" t="s">
        <v>22</v>
      </c>
      <c r="B610" s="108">
        <v>413</v>
      </c>
      <c r="C610" s="108">
        <v>1462</v>
      </c>
      <c r="D610" s="108">
        <v>1875</v>
      </c>
      <c r="E610" s="108">
        <f>IFERROR(D610/B610*100,0)</f>
        <v>453.99515738498792</v>
      </c>
    </row>
    <row r="611" spans="1:5" s="95" customFormat="1" x14ac:dyDescent="0.25">
      <c r="A611" s="7" t="s">
        <v>23</v>
      </c>
      <c r="B611" s="62">
        <v>38</v>
      </c>
      <c r="C611" s="62">
        <v>262</v>
      </c>
      <c r="D611" s="62">
        <v>300</v>
      </c>
      <c r="E611" s="62">
        <f>IFERROR(D611/B611*100,0)</f>
        <v>789.47368421052624</v>
      </c>
    </row>
    <row r="612" spans="1:5" s="95" customFormat="1" x14ac:dyDescent="0.25">
      <c r="A612" s="7" t="s">
        <v>24</v>
      </c>
      <c r="B612" s="62">
        <v>375</v>
      </c>
      <c r="C612" s="62">
        <v>1200</v>
      </c>
      <c r="D612" s="62">
        <v>1575</v>
      </c>
      <c r="E612" s="62">
        <f>IFERROR(D612/B612*100,0)</f>
        <v>420</v>
      </c>
    </row>
    <row r="613" spans="1:5" s="96" customFormat="1" x14ac:dyDescent="0.25">
      <c r="A613" s="106" t="s">
        <v>76</v>
      </c>
      <c r="B613" s="107">
        <v>77368</v>
      </c>
      <c r="C613" s="107">
        <v>130937</v>
      </c>
      <c r="D613" s="107">
        <v>208305</v>
      </c>
      <c r="E613" s="107">
        <f>IFERROR(D613/B613*100,0)</f>
        <v>269.23922034949851</v>
      </c>
    </row>
    <row r="614" spans="1:5" s="95" customFormat="1" x14ac:dyDescent="0.25">
      <c r="A614" s="14" t="s">
        <v>14</v>
      </c>
      <c r="B614" s="108">
        <v>71868</v>
      </c>
      <c r="C614" s="108">
        <v>111232</v>
      </c>
      <c r="D614" s="108">
        <v>183100</v>
      </c>
      <c r="E614" s="108">
        <f>IFERROR(D614/B614*100,0)</f>
        <v>254.77263872655422</v>
      </c>
    </row>
    <row r="615" spans="1:5" s="95" customFormat="1" x14ac:dyDescent="0.25">
      <c r="A615" s="7" t="s">
        <v>15</v>
      </c>
      <c r="B615" s="62">
        <v>52968</v>
      </c>
      <c r="C615" s="62">
        <v>2532</v>
      </c>
      <c r="D615" s="62">
        <v>55500</v>
      </c>
      <c r="E615" s="62">
        <f>IFERROR(D615/B615*100,0)</f>
        <v>104.78024467603082</v>
      </c>
    </row>
    <row r="616" spans="1:5" s="95" customFormat="1" x14ac:dyDescent="0.25">
      <c r="A616" s="7" t="s">
        <v>16</v>
      </c>
      <c r="B616" s="62">
        <v>18900</v>
      </c>
      <c r="C616" s="62">
        <v>108700</v>
      </c>
      <c r="D616" s="62">
        <v>127600</v>
      </c>
      <c r="E616" s="62">
        <f>IFERROR(D616/B616*100,0)</f>
        <v>675.13227513227514</v>
      </c>
    </row>
    <row r="617" spans="1:5" s="95" customFormat="1" x14ac:dyDescent="0.25">
      <c r="A617" s="14" t="s">
        <v>22</v>
      </c>
      <c r="B617" s="108">
        <v>5500</v>
      </c>
      <c r="C617" s="108">
        <v>19705</v>
      </c>
      <c r="D617" s="108">
        <v>25205</v>
      </c>
      <c r="E617" s="108">
        <f>IFERROR(D617/B617*100,0)</f>
        <v>458.27272727272731</v>
      </c>
    </row>
    <row r="618" spans="1:5" s="95" customFormat="1" x14ac:dyDescent="0.25">
      <c r="A618" s="7" t="s">
        <v>23</v>
      </c>
      <c r="B618" s="62">
        <v>500</v>
      </c>
      <c r="C618" s="62">
        <v>3500</v>
      </c>
      <c r="D618" s="62">
        <v>4000</v>
      </c>
      <c r="E618" s="62">
        <f>IFERROR(D618/B618*100,0)</f>
        <v>800</v>
      </c>
    </row>
    <row r="619" spans="1:5" s="95" customFormat="1" x14ac:dyDescent="0.25">
      <c r="A619" s="7" t="s">
        <v>24</v>
      </c>
      <c r="B619" s="62">
        <v>5000</v>
      </c>
      <c r="C619" s="62">
        <v>16205</v>
      </c>
      <c r="D619" s="62">
        <v>21205</v>
      </c>
      <c r="E619" s="62">
        <f>IFERROR(D619/B619*100,0)</f>
        <v>424.09999999999997</v>
      </c>
    </row>
    <row r="620" spans="1:5" s="92" customFormat="1" x14ac:dyDescent="0.25">
      <c r="A620" s="12" t="s">
        <v>467</v>
      </c>
      <c r="B620" s="60">
        <v>434502.16</v>
      </c>
      <c r="C620" s="60">
        <v>51139.82</v>
      </c>
      <c r="D620" s="60">
        <v>485641.98</v>
      </c>
      <c r="E620" s="60">
        <f>IFERROR(D620/B620*100,0)</f>
        <v>111.76975046568238</v>
      </c>
    </row>
    <row r="621" spans="1:5" s="93" customFormat="1" x14ac:dyDescent="0.25">
      <c r="A621" s="71" t="s">
        <v>340</v>
      </c>
      <c r="B621" s="72">
        <v>434502.16</v>
      </c>
      <c r="C621" s="72">
        <v>51139.82</v>
      </c>
      <c r="D621" s="72">
        <v>485641.98</v>
      </c>
      <c r="E621" s="72">
        <f>IFERROR(D621/B621*100,0)</f>
        <v>111.76975046568238</v>
      </c>
    </row>
    <row r="622" spans="1:5" s="94" customFormat="1" x14ac:dyDescent="0.25">
      <c r="A622" s="76" t="s">
        <v>339</v>
      </c>
      <c r="B622" s="77">
        <v>297069.65999999997</v>
      </c>
      <c r="C622" s="77">
        <v>0</v>
      </c>
      <c r="D622" s="77">
        <v>297069.65999999997</v>
      </c>
      <c r="E622" s="77">
        <f>IFERROR(D622/B622*100,0)</f>
        <v>100</v>
      </c>
    </row>
    <row r="623" spans="1:5" s="95" customFormat="1" x14ac:dyDescent="0.25">
      <c r="A623" s="7" t="s">
        <v>338</v>
      </c>
      <c r="B623" s="62">
        <v>297069.65999999997</v>
      </c>
      <c r="C623" s="62">
        <v>0</v>
      </c>
      <c r="D623" s="62">
        <v>297069.65999999997</v>
      </c>
      <c r="E623" s="62">
        <f>IFERROR(D623/B623*100,0)</f>
        <v>100</v>
      </c>
    </row>
    <row r="624" spans="1:5" s="96" customFormat="1" x14ac:dyDescent="0.25">
      <c r="A624" s="106" t="s">
        <v>81</v>
      </c>
      <c r="B624" s="107">
        <v>297069.65999999997</v>
      </c>
      <c r="C624" s="107">
        <v>0</v>
      </c>
      <c r="D624" s="107">
        <v>297069.65999999997</v>
      </c>
      <c r="E624" s="107">
        <f>IFERROR(D624/B624*100,0)</f>
        <v>100</v>
      </c>
    </row>
    <row r="625" spans="1:5" s="95" customFormat="1" x14ac:dyDescent="0.25">
      <c r="A625" s="14" t="s">
        <v>14</v>
      </c>
      <c r="B625" s="108">
        <v>296569.65999999997</v>
      </c>
      <c r="C625" s="108">
        <v>500</v>
      </c>
      <c r="D625" s="108">
        <v>297069.65999999997</v>
      </c>
      <c r="E625" s="108">
        <f>IFERROR(D625/B625*100,0)</f>
        <v>100.16859445433495</v>
      </c>
    </row>
    <row r="626" spans="1:5" s="95" customFormat="1" x14ac:dyDescent="0.25">
      <c r="A626" s="7" t="s">
        <v>15</v>
      </c>
      <c r="B626" s="62">
        <v>182319.66</v>
      </c>
      <c r="C626" s="62">
        <v>64380.53</v>
      </c>
      <c r="D626" s="62">
        <v>246700.19</v>
      </c>
      <c r="E626" s="62">
        <f>IFERROR(D626/B626*100,0)</f>
        <v>135.31189669835933</v>
      </c>
    </row>
    <row r="627" spans="1:5" s="95" customFormat="1" x14ac:dyDescent="0.25">
      <c r="A627" s="7" t="s">
        <v>16</v>
      </c>
      <c r="B627" s="62">
        <v>113380</v>
      </c>
      <c r="C627" s="62">
        <v>-63309.16</v>
      </c>
      <c r="D627" s="62">
        <v>50070.84</v>
      </c>
      <c r="E627" s="62">
        <f>IFERROR(D627/B627*100,0)</f>
        <v>44.161968601164226</v>
      </c>
    </row>
    <row r="628" spans="1:5" s="95" customFormat="1" x14ac:dyDescent="0.25">
      <c r="A628" s="7" t="s">
        <v>17</v>
      </c>
      <c r="B628" s="62">
        <v>870</v>
      </c>
      <c r="C628" s="62">
        <v>-571.37</v>
      </c>
      <c r="D628" s="62">
        <v>298.63</v>
      </c>
      <c r="E628" s="62">
        <f>IFERROR(D628/B628*100,0)</f>
        <v>34.325287356321837</v>
      </c>
    </row>
    <row r="629" spans="1:5" s="95" customFormat="1" x14ac:dyDescent="0.25">
      <c r="A629" s="14" t="s">
        <v>22</v>
      </c>
      <c r="B629" s="108">
        <v>500</v>
      </c>
      <c r="C629" s="108">
        <v>-500</v>
      </c>
      <c r="D629" s="108">
        <v>0</v>
      </c>
      <c r="E629" s="108">
        <f>IFERROR(D629/B629*100,0)</f>
        <v>0</v>
      </c>
    </row>
    <row r="630" spans="1:5" s="95" customFormat="1" x14ac:dyDescent="0.25">
      <c r="A630" s="7" t="s">
        <v>24</v>
      </c>
      <c r="B630" s="62">
        <v>500</v>
      </c>
      <c r="C630" s="62">
        <v>-500</v>
      </c>
      <c r="D630" s="62">
        <v>0</v>
      </c>
      <c r="E630" s="62">
        <f>IFERROR(D630/B630*100,0)</f>
        <v>0</v>
      </c>
    </row>
    <row r="631" spans="1:5" s="94" customFormat="1" x14ac:dyDescent="0.25">
      <c r="A631" s="76" t="s">
        <v>337</v>
      </c>
      <c r="B631" s="77">
        <v>137432.5</v>
      </c>
      <c r="C631" s="77">
        <v>51139.82</v>
      </c>
      <c r="D631" s="77">
        <v>188572.32</v>
      </c>
      <c r="E631" s="77">
        <f>IFERROR(D631/B631*100,0)</f>
        <v>137.21086351481637</v>
      </c>
    </row>
    <row r="632" spans="1:5" s="95" customFormat="1" x14ac:dyDescent="0.25">
      <c r="A632" s="7" t="s">
        <v>336</v>
      </c>
      <c r="B632" s="62">
        <v>137432.5</v>
      </c>
      <c r="C632" s="62">
        <v>51139.82</v>
      </c>
      <c r="D632" s="62">
        <v>188572.32</v>
      </c>
      <c r="E632" s="62">
        <f>IFERROR(D632/B632*100,0)</f>
        <v>137.21086351481637</v>
      </c>
    </row>
    <row r="633" spans="1:5" s="96" customFormat="1" x14ac:dyDescent="0.25">
      <c r="A633" s="106" t="s">
        <v>83</v>
      </c>
      <c r="B633" s="107">
        <v>137432.5</v>
      </c>
      <c r="C633" s="107">
        <v>51139.82</v>
      </c>
      <c r="D633" s="107">
        <v>188572.32</v>
      </c>
      <c r="E633" s="107">
        <f>IFERROR(D633/B633*100,0)</f>
        <v>137.21086351481637</v>
      </c>
    </row>
    <row r="634" spans="1:5" s="95" customFormat="1" x14ac:dyDescent="0.25">
      <c r="A634" s="14" t="s">
        <v>14</v>
      </c>
      <c r="B634" s="108">
        <v>100412.5</v>
      </c>
      <c r="C634" s="108">
        <v>47759.82</v>
      </c>
      <c r="D634" s="108">
        <v>148172.32</v>
      </c>
      <c r="E634" s="108">
        <f>IFERROR(D634/B634*100,0)</f>
        <v>147.56362006722273</v>
      </c>
    </row>
    <row r="635" spans="1:5" s="95" customFormat="1" x14ac:dyDescent="0.25">
      <c r="A635" s="7" t="s">
        <v>15</v>
      </c>
      <c r="B635" s="62">
        <v>7712.5</v>
      </c>
      <c r="C635" s="62">
        <v>12393.8</v>
      </c>
      <c r="D635" s="62">
        <v>20106.3</v>
      </c>
      <c r="E635" s="62">
        <f>IFERROR(D635/B635*100,0)</f>
        <v>260.69756888168558</v>
      </c>
    </row>
    <row r="636" spans="1:5" s="95" customFormat="1" x14ac:dyDescent="0.25">
      <c r="A636" s="7" t="s">
        <v>16</v>
      </c>
      <c r="B636" s="62">
        <v>92600</v>
      </c>
      <c r="C636" s="62">
        <v>34466.019999999997</v>
      </c>
      <c r="D636" s="62">
        <v>127066.02</v>
      </c>
      <c r="E636" s="62">
        <f>IFERROR(D636/B636*100,0)</f>
        <v>137.22032397408208</v>
      </c>
    </row>
    <row r="637" spans="1:5" s="95" customFormat="1" x14ac:dyDescent="0.25">
      <c r="A637" s="7" t="s">
        <v>17</v>
      </c>
      <c r="B637" s="62">
        <v>100</v>
      </c>
      <c r="C637" s="62">
        <v>900</v>
      </c>
      <c r="D637" s="62">
        <v>1000</v>
      </c>
      <c r="E637" s="62">
        <f>IFERROR(D637/B637*100,0)</f>
        <v>1000</v>
      </c>
    </row>
    <row r="638" spans="1:5" s="95" customFormat="1" x14ac:dyDescent="0.25">
      <c r="A638" s="14" t="s">
        <v>22</v>
      </c>
      <c r="B638" s="108">
        <v>37020</v>
      </c>
      <c r="C638" s="108">
        <v>3380</v>
      </c>
      <c r="D638" s="108">
        <v>40400</v>
      </c>
      <c r="E638" s="108">
        <f>IFERROR(D638/B638*100,0)</f>
        <v>109.1301998919503</v>
      </c>
    </row>
    <row r="639" spans="1:5" s="95" customFormat="1" x14ac:dyDescent="0.25">
      <c r="A639" s="7" t="s">
        <v>24</v>
      </c>
      <c r="B639" s="62">
        <v>37020</v>
      </c>
      <c r="C639" s="62">
        <v>3380</v>
      </c>
      <c r="D639" s="62">
        <v>40400</v>
      </c>
      <c r="E639" s="62">
        <f>IFERROR(D639/B639*100,0)</f>
        <v>109.1301998919503</v>
      </c>
    </row>
    <row r="640" spans="1:5" s="91" customFormat="1" x14ac:dyDescent="0.25">
      <c r="A640" s="104" t="s">
        <v>525</v>
      </c>
      <c r="B640" s="105">
        <v>131561330.65000001</v>
      </c>
      <c r="C640" s="105">
        <v>15112617.890000001</v>
      </c>
      <c r="D640" s="105">
        <v>146673948.53999999</v>
      </c>
      <c r="E640" s="105">
        <f>IFERROR(D640/B640*100,0)</f>
        <v>111.48712757413874</v>
      </c>
    </row>
    <row r="641" spans="1:5" s="92" customFormat="1" x14ac:dyDescent="0.25">
      <c r="A641" s="12" t="s">
        <v>468</v>
      </c>
      <c r="B641" s="60">
        <v>2078904</v>
      </c>
      <c r="C641" s="60">
        <v>90040</v>
      </c>
      <c r="D641" s="60">
        <v>2168944</v>
      </c>
      <c r="E641" s="60">
        <f>IFERROR(D641/B641*100,0)</f>
        <v>104.33112832530989</v>
      </c>
    </row>
    <row r="642" spans="1:5" s="93" customFormat="1" x14ac:dyDescent="0.25">
      <c r="A642" s="71" t="s">
        <v>292</v>
      </c>
      <c r="B642" s="72">
        <v>166404</v>
      </c>
      <c r="C642" s="72">
        <v>15668</v>
      </c>
      <c r="D642" s="72">
        <v>182072</v>
      </c>
      <c r="E642" s="72">
        <f>IFERROR(D642/B642*100,0)</f>
        <v>109.41563904713828</v>
      </c>
    </row>
    <row r="643" spans="1:5" s="94" customFormat="1" x14ac:dyDescent="0.25">
      <c r="A643" s="76" t="s">
        <v>291</v>
      </c>
      <c r="B643" s="77">
        <v>33684</v>
      </c>
      <c r="C643" s="77">
        <v>-612</v>
      </c>
      <c r="D643" s="77">
        <v>33072</v>
      </c>
      <c r="E643" s="77">
        <f>IFERROR(D643/B643*100,0)</f>
        <v>98.183113644460278</v>
      </c>
    </row>
    <row r="644" spans="1:5" s="95" customFormat="1" x14ac:dyDescent="0.25">
      <c r="A644" s="7" t="s">
        <v>239</v>
      </c>
      <c r="B644" s="62">
        <v>33684</v>
      </c>
      <c r="C644" s="62">
        <v>-612</v>
      </c>
      <c r="D644" s="62">
        <v>33072</v>
      </c>
      <c r="E644" s="62">
        <f>IFERROR(D644/B644*100,0)</f>
        <v>98.183113644460278</v>
      </c>
    </row>
    <row r="645" spans="1:5" s="96" customFormat="1" x14ac:dyDescent="0.25">
      <c r="A645" s="106" t="s">
        <v>66</v>
      </c>
      <c r="B645" s="107">
        <v>33684</v>
      </c>
      <c r="C645" s="107">
        <v>-612</v>
      </c>
      <c r="D645" s="107">
        <v>33072</v>
      </c>
      <c r="E645" s="107">
        <f>IFERROR(D645/B645*100,0)</f>
        <v>98.183113644460278</v>
      </c>
    </row>
    <row r="646" spans="1:5" s="95" customFormat="1" x14ac:dyDescent="0.25">
      <c r="A646" s="14" t="s">
        <v>14</v>
      </c>
      <c r="B646" s="108">
        <v>33684</v>
      </c>
      <c r="C646" s="108">
        <v>-612</v>
      </c>
      <c r="D646" s="108">
        <v>33072</v>
      </c>
      <c r="E646" s="108">
        <f>IFERROR(D646/B646*100,0)</f>
        <v>98.183113644460278</v>
      </c>
    </row>
    <row r="647" spans="1:5" s="95" customFormat="1" x14ac:dyDescent="0.25">
      <c r="A647" s="7" t="s">
        <v>16</v>
      </c>
      <c r="B647" s="62">
        <v>32468</v>
      </c>
      <c r="C647" s="62">
        <v>304</v>
      </c>
      <c r="D647" s="62">
        <v>32772</v>
      </c>
      <c r="E647" s="62">
        <f>IFERROR(D647/B647*100,0)</f>
        <v>100.93630651718615</v>
      </c>
    </row>
    <row r="648" spans="1:5" s="95" customFormat="1" x14ac:dyDescent="0.25">
      <c r="A648" s="7" t="s">
        <v>17</v>
      </c>
      <c r="B648" s="62">
        <v>1216</v>
      </c>
      <c r="C648" s="62">
        <v>-916</v>
      </c>
      <c r="D648" s="62">
        <v>300</v>
      </c>
      <c r="E648" s="62">
        <f>IFERROR(D648/B648*100,0)</f>
        <v>24.671052631578945</v>
      </c>
    </row>
    <row r="649" spans="1:5" s="94" customFormat="1" x14ac:dyDescent="0.25">
      <c r="A649" s="76" t="s">
        <v>290</v>
      </c>
      <c r="B649" s="77">
        <v>40000</v>
      </c>
      <c r="C649" s="77">
        <v>20000</v>
      </c>
      <c r="D649" s="77">
        <v>60000</v>
      </c>
      <c r="E649" s="77">
        <f>IFERROR(D649/B649*100,0)</f>
        <v>150</v>
      </c>
    </row>
    <row r="650" spans="1:5" s="95" customFormat="1" x14ac:dyDescent="0.25">
      <c r="A650" s="7" t="s">
        <v>239</v>
      </c>
      <c r="B650" s="62">
        <v>40000</v>
      </c>
      <c r="C650" s="62">
        <v>20000</v>
      </c>
      <c r="D650" s="62">
        <v>60000</v>
      </c>
      <c r="E650" s="62">
        <f>IFERROR(D650/B650*100,0)</f>
        <v>150</v>
      </c>
    </row>
    <row r="651" spans="1:5" s="96" customFormat="1" x14ac:dyDescent="0.25">
      <c r="A651" s="106" t="s">
        <v>66</v>
      </c>
      <c r="B651" s="107">
        <v>40000</v>
      </c>
      <c r="C651" s="107">
        <v>20000</v>
      </c>
      <c r="D651" s="107">
        <v>60000</v>
      </c>
      <c r="E651" s="107">
        <f>IFERROR(D651/B651*100,0)</f>
        <v>150</v>
      </c>
    </row>
    <row r="652" spans="1:5" s="95" customFormat="1" x14ac:dyDescent="0.25">
      <c r="A652" s="14" t="s">
        <v>14</v>
      </c>
      <c r="B652" s="108">
        <v>40000</v>
      </c>
      <c r="C652" s="108">
        <v>20000</v>
      </c>
      <c r="D652" s="108">
        <v>60000</v>
      </c>
      <c r="E652" s="108">
        <f>IFERROR(D652/B652*100,0)</f>
        <v>150</v>
      </c>
    </row>
    <row r="653" spans="1:5" s="95" customFormat="1" x14ac:dyDescent="0.25">
      <c r="A653" s="7" t="s">
        <v>16</v>
      </c>
      <c r="B653" s="62">
        <v>40000</v>
      </c>
      <c r="C653" s="62">
        <v>20000</v>
      </c>
      <c r="D653" s="62">
        <v>60000</v>
      </c>
      <c r="E653" s="62">
        <f>IFERROR(D653/B653*100,0)</f>
        <v>150</v>
      </c>
    </row>
    <row r="654" spans="1:5" s="94" customFormat="1" x14ac:dyDescent="0.25">
      <c r="A654" s="76" t="s">
        <v>289</v>
      </c>
      <c r="B654" s="77">
        <v>5000</v>
      </c>
      <c r="C654" s="77">
        <v>0</v>
      </c>
      <c r="D654" s="77">
        <v>5000</v>
      </c>
      <c r="E654" s="77">
        <f>IFERROR(D654/B654*100,0)</f>
        <v>100</v>
      </c>
    </row>
    <row r="655" spans="1:5" s="95" customFormat="1" x14ac:dyDescent="0.25">
      <c r="A655" s="7" t="s">
        <v>239</v>
      </c>
      <c r="B655" s="62">
        <v>5000</v>
      </c>
      <c r="C655" s="62">
        <v>0</v>
      </c>
      <c r="D655" s="62">
        <v>5000</v>
      </c>
      <c r="E655" s="62">
        <f>IFERROR(D655/B655*100,0)</f>
        <v>100</v>
      </c>
    </row>
    <row r="656" spans="1:5" s="96" customFormat="1" x14ac:dyDescent="0.25">
      <c r="A656" s="106" t="s">
        <v>66</v>
      </c>
      <c r="B656" s="107">
        <v>5000</v>
      </c>
      <c r="C656" s="107">
        <v>0</v>
      </c>
      <c r="D656" s="107">
        <v>5000</v>
      </c>
      <c r="E656" s="107">
        <f>IFERROR(D656/B656*100,0)</f>
        <v>100</v>
      </c>
    </row>
    <row r="657" spans="1:5" s="95" customFormat="1" x14ac:dyDescent="0.25">
      <c r="A657" s="14" t="s">
        <v>14</v>
      </c>
      <c r="B657" s="108">
        <v>5000</v>
      </c>
      <c r="C657" s="108">
        <v>0</v>
      </c>
      <c r="D657" s="108">
        <v>5000</v>
      </c>
      <c r="E657" s="108">
        <f>IFERROR(D657/B657*100,0)</f>
        <v>100</v>
      </c>
    </row>
    <row r="658" spans="1:5" s="95" customFormat="1" x14ac:dyDescent="0.25">
      <c r="A658" s="7" t="s">
        <v>16</v>
      </c>
      <c r="B658" s="62">
        <v>5000</v>
      </c>
      <c r="C658" s="62">
        <v>0</v>
      </c>
      <c r="D658" s="62">
        <v>5000</v>
      </c>
      <c r="E658" s="62">
        <f>IFERROR(D658/B658*100,0)</f>
        <v>100</v>
      </c>
    </row>
    <row r="659" spans="1:5" s="94" customFormat="1" x14ac:dyDescent="0.25">
      <c r="A659" s="76" t="s">
        <v>288</v>
      </c>
      <c r="B659" s="77">
        <v>87720</v>
      </c>
      <c r="C659" s="77">
        <v>-3720</v>
      </c>
      <c r="D659" s="77">
        <v>84000</v>
      </c>
      <c r="E659" s="77">
        <f>IFERROR(D659/B659*100,0)</f>
        <v>95.759233926128601</v>
      </c>
    </row>
    <row r="660" spans="1:5" s="95" customFormat="1" x14ac:dyDescent="0.25">
      <c r="A660" s="7" t="s">
        <v>239</v>
      </c>
      <c r="B660" s="62">
        <v>87720</v>
      </c>
      <c r="C660" s="62">
        <v>-3720</v>
      </c>
      <c r="D660" s="62">
        <v>84000</v>
      </c>
      <c r="E660" s="62">
        <f>IFERROR(D660/B660*100,0)</f>
        <v>95.759233926128601</v>
      </c>
    </row>
    <row r="661" spans="1:5" s="96" customFormat="1" x14ac:dyDescent="0.25">
      <c r="A661" s="106" t="s">
        <v>66</v>
      </c>
      <c r="B661" s="107">
        <v>87720</v>
      </c>
      <c r="C661" s="107">
        <v>-3720</v>
      </c>
      <c r="D661" s="107">
        <v>84000</v>
      </c>
      <c r="E661" s="107">
        <f>IFERROR(D661/B661*100,0)</f>
        <v>95.759233926128601</v>
      </c>
    </row>
    <row r="662" spans="1:5" s="95" customFormat="1" x14ac:dyDescent="0.25">
      <c r="A662" s="14" t="s">
        <v>14</v>
      </c>
      <c r="B662" s="108">
        <v>87720</v>
      </c>
      <c r="C662" s="108">
        <v>-3720</v>
      </c>
      <c r="D662" s="108">
        <v>84000</v>
      </c>
      <c r="E662" s="108">
        <f>IFERROR(D662/B662*100,0)</f>
        <v>95.759233926128601</v>
      </c>
    </row>
    <row r="663" spans="1:5" s="95" customFormat="1" x14ac:dyDescent="0.25">
      <c r="A663" s="7" t="s">
        <v>16</v>
      </c>
      <c r="B663" s="62">
        <v>87720</v>
      </c>
      <c r="C663" s="62">
        <v>-3720</v>
      </c>
      <c r="D663" s="62">
        <v>84000</v>
      </c>
      <c r="E663" s="62">
        <f>IFERROR(D663/B663*100,0)</f>
        <v>95.759233926128601</v>
      </c>
    </row>
    <row r="664" spans="1:5" s="93" customFormat="1" x14ac:dyDescent="0.25">
      <c r="A664" s="71" t="s">
        <v>252</v>
      </c>
      <c r="B664" s="72">
        <v>13500</v>
      </c>
      <c r="C664" s="72">
        <v>-3500</v>
      </c>
      <c r="D664" s="72">
        <v>10000</v>
      </c>
      <c r="E664" s="72">
        <f>IFERROR(D664/B664*100,0)</f>
        <v>74.074074074074076</v>
      </c>
    </row>
    <row r="665" spans="1:5" s="94" customFormat="1" x14ac:dyDescent="0.25">
      <c r="A665" s="76" t="s">
        <v>251</v>
      </c>
      <c r="B665" s="77">
        <v>13500</v>
      </c>
      <c r="C665" s="77">
        <v>-3500</v>
      </c>
      <c r="D665" s="77">
        <v>10000</v>
      </c>
      <c r="E665" s="77">
        <f>IFERROR(D665/B665*100,0)</f>
        <v>74.074074074074076</v>
      </c>
    </row>
    <row r="666" spans="1:5" s="95" customFormat="1" x14ac:dyDescent="0.25">
      <c r="A666" s="7" t="s">
        <v>221</v>
      </c>
      <c r="B666" s="62">
        <v>13500</v>
      </c>
      <c r="C666" s="62">
        <v>-3500</v>
      </c>
      <c r="D666" s="62">
        <v>10000</v>
      </c>
      <c r="E666" s="62">
        <f>IFERROR(D666/B666*100,0)</f>
        <v>74.074074074074076</v>
      </c>
    </row>
    <row r="667" spans="1:5" s="96" customFormat="1" x14ac:dyDescent="0.25">
      <c r="A667" s="106" t="s">
        <v>83</v>
      </c>
      <c r="B667" s="107">
        <v>13500</v>
      </c>
      <c r="C667" s="107">
        <v>-3500</v>
      </c>
      <c r="D667" s="107">
        <v>10000</v>
      </c>
      <c r="E667" s="107">
        <f>IFERROR(D667/B667*100,0)</f>
        <v>74.074074074074076</v>
      </c>
    </row>
    <row r="668" spans="1:5" s="95" customFormat="1" x14ac:dyDescent="0.25">
      <c r="A668" s="14" t="s">
        <v>14</v>
      </c>
      <c r="B668" s="108">
        <v>5000</v>
      </c>
      <c r="C668" s="108">
        <v>500</v>
      </c>
      <c r="D668" s="108">
        <v>5500</v>
      </c>
      <c r="E668" s="108">
        <f>IFERROR(D668/B668*100,0)</f>
        <v>110.00000000000001</v>
      </c>
    </row>
    <row r="669" spans="1:5" s="95" customFormat="1" x14ac:dyDescent="0.25">
      <c r="A669" s="7" t="s">
        <v>15</v>
      </c>
      <c r="B669" s="62">
        <v>400</v>
      </c>
      <c r="C669" s="62">
        <v>100</v>
      </c>
      <c r="D669" s="62">
        <v>500</v>
      </c>
      <c r="E669" s="62">
        <f>IFERROR(D669/B669*100,0)</f>
        <v>125</v>
      </c>
    </row>
    <row r="670" spans="1:5" s="95" customFormat="1" x14ac:dyDescent="0.25">
      <c r="A670" s="7" t="s">
        <v>16</v>
      </c>
      <c r="B670" s="62">
        <v>4300</v>
      </c>
      <c r="C670" s="62">
        <v>500</v>
      </c>
      <c r="D670" s="62">
        <v>4800</v>
      </c>
      <c r="E670" s="62">
        <f>IFERROR(D670/B670*100,0)</f>
        <v>111.62790697674419</v>
      </c>
    </row>
    <row r="671" spans="1:5" s="95" customFormat="1" x14ac:dyDescent="0.25">
      <c r="A671" s="7" t="s">
        <v>17</v>
      </c>
      <c r="B671" s="62">
        <v>300</v>
      </c>
      <c r="C671" s="62">
        <v>-100</v>
      </c>
      <c r="D671" s="62">
        <v>200</v>
      </c>
      <c r="E671" s="62">
        <f>IFERROR(D671/B671*100,0)</f>
        <v>66.666666666666657</v>
      </c>
    </row>
    <row r="672" spans="1:5" s="95" customFormat="1" x14ac:dyDescent="0.25">
      <c r="A672" s="14" t="s">
        <v>22</v>
      </c>
      <c r="B672" s="108">
        <v>8500</v>
      </c>
      <c r="C672" s="108">
        <v>-4000</v>
      </c>
      <c r="D672" s="108">
        <v>4500</v>
      </c>
      <c r="E672" s="108">
        <f>IFERROR(D672/B672*100,0)</f>
        <v>52.941176470588239</v>
      </c>
    </row>
    <row r="673" spans="1:5" s="95" customFormat="1" x14ac:dyDescent="0.25">
      <c r="A673" s="7" t="s">
        <v>24</v>
      </c>
      <c r="B673" s="62">
        <v>3000</v>
      </c>
      <c r="C673" s="62">
        <v>-500</v>
      </c>
      <c r="D673" s="62">
        <v>2500</v>
      </c>
      <c r="E673" s="62">
        <f>IFERROR(D673/B673*100,0)</f>
        <v>83.333333333333343</v>
      </c>
    </row>
    <row r="674" spans="1:5" s="95" customFormat="1" x14ac:dyDescent="0.25">
      <c r="A674" s="7" t="s">
        <v>25</v>
      </c>
      <c r="B674" s="62">
        <v>5500</v>
      </c>
      <c r="C674" s="62">
        <v>-3500</v>
      </c>
      <c r="D674" s="62">
        <v>2000</v>
      </c>
      <c r="E674" s="62">
        <f>IFERROR(D674/B674*100,0)</f>
        <v>36.363636363636367</v>
      </c>
    </row>
    <row r="675" spans="1:5" s="93" customFormat="1" x14ac:dyDescent="0.25">
      <c r="A675" s="71" t="s">
        <v>241</v>
      </c>
      <c r="B675" s="72">
        <v>295000</v>
      </c>
      <c r="C675" s="72">
        <v>39372</v>
      </c>
      <c r="D675" s="72">
        <v>334372</v>
      </c>
      <c r="E675" s="72">
        <f>IFERROR(D675/B675*100,0)</f>
        <v>113.34644067796611</v>
      </c>
    </row>
    <row r="676" spans="1:5" s="94" customFormat="1" x14ac:dyDescent="0.25">
      <c r="A676" s="76" t="s">
        <v>286</v>
      </c>
      <c r="B676" s="77">
        <v>18850</v>
      </c>
      <c r="C676" s="77">
        <v>700</v>
      </c>
      <c r="D676" s="77">
        <v>19550</v>
      </c>
      <c r="E676" s="77">
        <f>IFERROR(D676/B676*100,0)</f>
        <v>103.71352785145889</v>
      </c>
    </row>
    <row r="677" spans="1:5" s="95" customFormat="1" x14ac:dyDescent="0.25">
      <c r="A677" s="7" t="s">
        <v>239</v>
      </c>
      <c r="B677" s="62">
        <v>250</v>
      </c>
      <c r="C677" s="62">
        <v>250</v>
      </c>
      <c r="D677" s="62">
        <v>500</v>
      </c>
      <c r="E677" s="62">
        <f>IFERROR(D677/B677*100,0)</f>
        <v>200</v>
      </c>
    </row>
    <row r="678" spans="1:5" s="96" customFormat="1" x14ac:dyDescent="0.25">
      <c r="A678" s="106" t="s">
        <v>81</v>
      </c>
      <c r="B678" s="107">
        <v>250</v>
      </c>
      <c r="C678" s="107">
        <v>250</v>
      </c>
      <c r="D678" s="107">
        <v>500</v>
      </c>
      <c r="E678" s="107">
        <f>IFERROR(D678/B678*100,0)</f>
        <v>200</v>
      </c>
    </row>
    <row r="679" spans="1:5" s="95" customFormat="1" x14ac:dyDescent="0.25">
      <c r="A679" s="14" t="s">
        <v>22</v>
      </c>
      <c r="B679" s="108">
        <v>250</v>
      </c>
      <c r="C679" s="108">
        <v>250</v>
      </c>
      <c r="D679" s="108">
        <v>500</v>
      </c>
      <c r="E679" s="108">
        <f>IFERROR(D679/B679*100,0)</f>
        <v>200</v>
      </c>
    </row>
    <row r="680" spans="1:5" s="95" customFormat="1" x14ac:dyDescent="0.25">
      <c r="A680" s="7" t="s">
        <v>23</v>
      </c>
      <c r="B680" s="62">
        <v>250</v>
      </c>
      <c r="C680" s="62">
        <v>250</v>
      </c>
      <c r="D680" s="62">
        <v>500</v>
      </c>
      <c r="E680" s="62">
        <f>IFERROR(D680/B680*100,0)</f>
        <v>200</v>
      </c>
    </row>
    <row r="681" spans="1:5" s="95" customFormat="1" x14ac:dyDescent="0.25">
      <c r="A681" s="7" t="s">
        <v>221</v>
      </c>
      <c r="B681" s="62">
        <v>18600</v>
      </c>
      <c r="C681" s="62">
        <v>450</v>
      </c>
      <c r="D681" s="62">
        <v>19050</v>
      </c>
      <c r="E681" s="62">
        <f>IFERROR(D681/B681*100,0)</f>
        <v>102.41935483870968</v>
      </c>
    </row>
    <row r="682" spans="1:5" s="96" customFormat="1" x14ac:dyDescent="0.25">
      <c r="A682" s="106" t="s">
        <v>81</v>
      </c>
      <c r="B682" s="107">
        <v>18600</v>
      </c>
      <c r="C682" s="107">
        <v>450</v>
      </c>
      <c r="D682" s="107">
        <v>19050</v>
      </c>
      <c r="E682" s="107">
        <f>IFERROR(D682/B682*100,0)</f>
        <v>102.41935483870968</v>
      </c>
    </row>
    <row r="683" spans="1:5" s="95" customFormat="1" x14ac:dyDescent="0.25">
      <c r="A683" s="14" t="s">
        <v>14</v>
      </c>
      <c r="B683" s="108">
        <v>17600</v>
      </c>
      <c r="C683" s="108">
        <v>450</v>
      </c>
      <c r="D683" s="108">
        <v>18050</v>
      </c>
      <c r="E683" s="108">
        <f>IFERROR(D683/B683*100,0)</f>
        <v>102.55681818181819</v>
      </c>
    </row>
    <row r="684" spans="1:5" s="95" customFormat="1" x14ac:dyDescent="0.25">
      <c r="A684" s="7" t="s">
        <v>16</v>
      </c>
      <c r="B684" s="62">
        <v>17600</v>
      </c>
      <c r="C684" s="62">
        <v>450</v>
      </c>
      <c r="D684" s="62">
        <v>18050</v>
      </c>
      <c r="E684" s="62">
        <f>IFERROR(D684/B684*100,0)</f>
        <v>102.55681818181819</v>
      </c>
    </row>
    <row r="685" spans="1:5" s="95" customFormat="1" x14ac:dyDescent="0.25">
      <c r="A685" s="14" t="s">
        <v>22</v>
      </c>
      <c r="B685" s="108">
        <v>1000</v>
      </c>
      <c r="C685" s="108">
        <v>0</v>
      </c>
      <c r="D685" s="108">
        <v>1000</v>
      </c>
      <c r="E685" s="108">
        <f>IFERROR(D685/B685*100,0)</f>
        <v>100</v>
      </c>
    </row>
    <row r="686" spans="1:5" s="95" customFormat="1" x14ac:dyDescent="0.25">
      <c r="A686" s="7" t="s">
        <v>24</v>
      </c>
      <c r="B686" s="62">
        <v>1000</v>
      </c>
      <c r="C686" s="62">
        <v>0</v>
      </c>
      <c r="D686" s="62">
        <v>1000</v>
      </c>
      <c r="E686" s="62">
        <f>IFERROR(D686/B686*100,0)</f>
        <v>100</v>
      </c>
    </row>
    <row r="687" spans="1:5" s="94" customFormat="1" x14ac:dyDescent="0.25">
      <c r="A687" s="76" t="s">
        <v>284</v>
      </c>
      <c r="B687" s="77">
        <v>8000</v>
      </c>
      <c r="C687" s="77">
        <v>500</v>
      </c>
      <c r="D687" s="77">
        <v>8500</v>
      </c>
      <c r="E687" s="77">
        <f>IFERROR(D687/B687*100,0)</f>
        <v>106.25</v>
      </c>
    </row>
    <row r="688" spans="1:5" s="95" customFormat="1" x14ac:dyDescent="0.25">
      <c r="A688" s="7" t="s">
        <v>221</v>
      </c>
      <c r="B688" s="62">
        <v>8000</v>
      </c>
      <c r="C688" s="62">
        <v>500</v>
      </c>
      <c r="D688" s="62">
        <v>8500</v>
      </c>
      <c r="E688" s="62">
        <f>IFERROR(D688/B688*100,0)</f>
        <v>106.25</v>
      </c>
    </row>
    <row r="689" spans="1:5" s="96" customFormat="1" x14ac:dyDescent="0.25">
      <c r="A689" s="106" t="s">
        <v>88</v>
      </c>
      <c r="B689" s="107">
        <v>8000</v>
      </c>
      <c r="C689" s="107">
        <v>500</v>
      </c>
      <c r="D689" s="107">
        <v>8500</v>
      </c>
      <c r="E689" s="107">
        <f>IFERROR(D689/B689*100,0)</f>
        <v>106.25</v>
      </c>
    </row>
    <row r="690" spans="1:5" s="95" customFormat="1" x14ac:dyDescent="0.25">
      <c r="A690" s="14" t="s">
        <v>14</v>
      </c>
      <c r="B690" s="108">
        <v>4000</v>
      </c>
      <c r="C690" s="108">
        <v>4000</v>
      </c>
      <c r="D690" s="108">
        <v>8000</v>
      </c>
      <c r="E690" s="108">
        <f>IFERROR(D690/B690*100,0)</f>
        <v>200</v>
      </c>
    </row>
    <row r="691" spans="1:5" s="95" customFormat="1" x14ac:dyDescent="0.25">
      <c r="A691" s="7" t="s">
        <v>16</v>
      </c>
      <c r="B691" s="62">
        <v>4000</v>
      </c>
      <c r="C691" s="62">
        <v>4000</v>
      </c>
      <c r="D691" s="62">
        <v>8000</v>
      </c>
      <c r="E691" s="62">
        <f>IFERROR(D691/B691*100,0)</f>
        <v>200</v>
      </c>
    </row>
    <row r="692" spans="1:5" s="95" customFormat="1" x14ac:dyDescent="0.25">
      <c r="A692" s="14" t="s">
        <v>22</v>
      </c>
      <c r="B692" s="108">
        <v>4000</v>
      </c>
      <c r="C692" s="108">
        <v>-3500</v>
      </c>
      <c r="D692" s="108">
        <v>500</v>
      </c>
      <c r="E692" s="108">
        <f>IFERROR(D692/B692*100,0)</f>
        <v>12.5</v>
      </c>
    </row>
    <row r="693" spans="1:5" s="95" customFormat="1" x14ac:dyDescent="0.25">
      <c r="A693" s="7" t="s">
        <v>24</v>
      </c>
      <c r="B693" s="62">
        <v>4000</v>
      </c>
      <c r="C693" s="62">
        <v>-3500</v>
      </c>
      <c r="D693" s="62">
        <v>500</v>
      </c>
      <c r="E693" s="62">
        <f>IFERROR(D693/B693*100,0)</f>
        <v>12.5</v>
      </c>
    </row>
    <row r="694" spans="1:5" s="94" customFormat="1" x14ac:dyDescent="0.25">
      <c r="A694" s="76" t="s">
        <v>283</v>
      </c>
      <c r="B694" s="77">
        <v>50000</v>
      </c>
      <c r="C694" s="77">
        <v>10000</v>
      </c>
      <c r="D694" s="77">
        <v>60000</v>
      </c>
      <c r="E694" s="77">
        <f>IFERROR(D694/B694*100,0)</f>
        <v>120</v>
      </c>
    </row>
    <row r="695" spans="1:5" s="95" customFormat="1" x14ac:dyDescent="0.25">
      <c r="A695" s="7" t="s">
        <v>221</v>
      </c>
      <c r="B695" s="62">
        <v>50000</v>
      </c>
      <c r="C695" s="62">
        <v>10000</v>
      </c>
      <c r="D695" s="62">
        <v>60000</v>
      </c>
      <c r="E695" s="62">
        <f>IFERROR(D695/B695*100,0)</f>
        <v>120</v>
      </c>
    </row>
    <row r="696" spans="1:5" s="96" customFormat="1" x14ac:dyDescent="0.25">
      <c r="A696" s="106" t="s">
        <v>68</v>
      </c>
      <c r="B696" s="107">
        <v>50000</v>
      </c>
      <c r="C696" s="107">
        <v>10000</v>
      </c>
      <c r="D696" s="107">
        <v>60000</v>
      </c>
      <c r="E696" s="107">
        <f>IFERROR(D696/B696*100,0)</f>
        <v>120</v>
      </c>
    </row>
    <row r="697" spans="1:5" s="95" customFormat="1" x14ac:dyDescent="0.25">
      <c r="A697" s="14" t="s">
        <v>14</v>
      </c>
      <c r="B697" s="108">
        <v>50000</v>
      </c>
      <c r="C697" s="108">
        <v>10000</v>
      </c>
      <c r="D697" s="108">
        <v>60000</v>
      </c>
      <c r="E697" s="108">
        <f>IFERROR(D697/B697*100,0)</f>
        <v>120</v>
      </c>
    </row>
    <row r="698" spans="1:5" s="95" customFormat="1" x14ac:dyDescent="0.25">
      <c r="A698" s="7" t="s">
        <v>15</v>
      </c>
      <c r="B698" s="62">
        <v>37000</v>
      </c>
      <c r="C698" s="62">
        <v>7000</v>
      </c>
      <c r="D698" s="62">
        <v>44000</v>
      </c>
      <c r="E698" s="62">
        <f>IFERROR(D698/B698*100,0)</f>
        <v>118.91891891891892</v>
      </c>
    </row>
    <row r="699" spans="1:5" s="95" customFormat="1" x14ac:dyDescent="0.25">
      <c r="A699" s="7" t="s">
        <v>16</v>
      </c>
      <c r="B699" s="62">
        <v>13000</v>
      </c>
      <c r="C699" s="62">
        <v>3000</v>
      </c>
      <c r="D699" s="62">
        <v>16000</v>
      </c>
      <c r="E699" s="62">
        <f>IFERROR(D699/B699*100,0)</f>
        <v>123.07692307692308</v>
      </c>
    </row>
    <row r="700" spans="1:5" s="94" customFormat="1" x14ac:dyDescent="0.25">
      <c r="A700" s="76" t="s">
        <v>282</v>
      </c>
      <c r="B700" s="77">
        <v>65950</v>
      </c>
      <c r="C700" s="77">
        <v>18172</v>
      </c>
      <c r="D700" s="77">
        <v>84122</v>
      </c>
      <c r="E700" s="77">
        <f>IFERROR(D700/B700*100,0)</f>
        <v>127.55420773313115</v>
      </c>
    </row>
    <row r="701" spans="1:5" s="95" customFormat="1" x14ac:dyDescent="0.25">
      <c r="A701" s="7" t="s">
        <v>239</v>
      </c>
      <c r="B701" s="62">
        <v>64550</v>
      </c>
      <c r="C701" s="62">
        <v>17072</v>
      </c>
      <c r="D701" s="62">
        <v>81622</v>
      </c>
      <c r="E701" s="62">
        <f>IFERROR(D701/B701*100,0)</f>
        <v>126.44771494965144</v>
      </c>
    </row>
    <row r="702" spans="1:5" s="96" customFormat="1" x14ac:dyDescent="0.25">
      <c r="A702" s="106" t="s">
        <v>71</v>
      </c>
      <c r="B702" s="107">
        <v>64550</v>
      </c>
      <c r="C702" s="107">
        <v>17072</v>
      </c>
      <c r="D702" s="107">
        <v>81622</v>
      </c>
      <c r="E702" s="107">
        <f>IFERROR(D702/B702*100,0)</f>
        <v>126.44771494965144</v>
      </c>
    </row>
    <row r="703" spans="1:5" s="95" customFormat="1" x14ac:dyDescent="0.25">
      <c r="A703" s="14" t="s">
        <v>14</v>
      </c>
      <c r="B703" s="108">
        <v>58400</v>
      </c>
      <c r="C703" s="108">
        <v>16022</v>
      </c>
      <c r="D703" s="108">
        <v>74422</v>
      </c>
      <c r="E703" s="108">
        <f>IFERROR(D703/B703*100,0)</f>
        <v>127.43493150684932</v>
      </c>
    </row>
    <row r="704" spans="1:5" s="95" customFormat="1" x14ac:dyDescent="0.25">
      <c r="A704" s="7" t="s">
        <v>15</v>
      </c>
      <c r="B704" s="62">
        <v>28900</v>
      </c>
      <c r="C704" s="62">
        <v>13100</v>
      </c>
      <c r="D704" s="62">
        <v>42000</v>
      </c>
      <c r="E704" s="62">
        <f>IFERROR(D704/B704*100,0)</f>
        <v>145.32871972318338</v>
      </c>
    </row>
    <row r="705" spans="1:5" s="95" customFormat="1" x14ac:dyDescent="0.25">
      <c r="A705" s="7" t="s">
        <v>16</v>
      </c>
      <c r="B705" s="62">
        <v>3500</v>
      </c>
      <c r="C705" s="62">
        <v>0</v>
      </c>
      <c r="D705" s="62">
        <v>3500</v>
      </c>
      <c r="E705" s="62">
        <f>IFERROR(D705/B705*100,0)</f>
        <v>100</v>
      </c>
    </row>
    <row r="706" spans="1:5" s="95" customFormat="1" x14ac:dyDescent="0.25">
      <c r="A706" s="7" t="s">
        <v>20</v>
      </c>
      <c r="B706" s="62">
        <v>25000</v>
      </c>
      <c r="C706" s="62">
        <v>3000</v>
      </c>
      <c r="D706" s="62">
        <v>28000</v>
      </c>
      <c r="E706" s="62">
        <f>IFERROR(D706/B706*100,0)</f>
        <v>112.00000000000001</v>
      </c>
    </row>
    <row r="707" spans="1:5" s="95" customFormat="1" x14ac:dyDescent="0.25">
      <c r="A707" s="7" t="s">
        <v>21</v>
      </c>
      <c r="B707" s="62">
        <v>1000</v>
      </c>
      <c r="C707" s="62">
        <v>-78</v>
      </c>
      <c r="D707" s="62">
        <v>922</v>
      </c>
      <c r="E707" s="62">
        <f>IFERROR(D707/B707*100,0)</f>
        <v>92.2</v>
      </c>
    </row>
    <row r="708" spans="1:5" s="95" customFormat="1" x14ac:dyDescent="0.25">
      <c r="A708" s="14" t="s">
        <v>22</v>
      </c>
      <c r="B708" s="108">
        <v>6150</v>
      </c>
      <c r="C708" s="108">
        <v>1050</v>
      </c>
      <c r="D708" s="108">
        <v>7200</v>
      </c>
      <c r="E708" s="108">
        <f>IFERROR(D708/B708*100,0)</f>
        <v>117.07317073170731</v>
      </c>
    </row>
    <row r="709" spans="1:5" s="95" customFormat="1" x14ac:dyDescent="0.25">
      <c r="A709" s="7" t="s">
        <v>23</v>
      </c>
      <c r="B709" s="62">
        <v>150</v>
      </c>
      <c r="C709" s="62">
        <v>50</v>
      </c>
      <c r="D709" s="62">
        <v>200</v>
      </c>
      <c r="E709" s="62">
        <f>IFERROR(D709/B709*100,0)</f>
        <v>133.33333333333331</v>
      </c>
    </row>
    <row r="710" spans="1:5" s="95" customFormat="1" x14ac:dyDescent="0.25">
      <c r="A710" s="7" t="s">
        <v>24</v>
      </c>
      <c r="B710" s="62">
        <v>6000</v>
      </c>
      <c r="C710" s="62">
        <v>1000</v>
      </c>
      <c r="D710" s="62">
        <v>7000</v>
      </c>
      <c r="E710" s="62">
        <f>IFERROR(D710/B710*100,0)</f>
        <v>116.66666666666667</v>
      </c>
    </row>
    <row r="711" spans="1:5" s="95" customFormat="1" x14ac:dyDescent="0.25">
      <c r="A711" s="7" t="s">
        <v>221</v>
      </c>
      <c r="B711" s="62">
        <v>1400</v>
      </c>
      <c r="C711" s="62">
        <v>1100</v>
      </c>
      <c r="D711" s="62">
        <v>2500</v>
      </c>
      <c r="E711" s="62">
        <f>IFERROR(D711/B711*100,0)</f>
        <v>178.57142857142858</v>
      </c>
    </row>
    <row r="712" spans="1:5" s="96" customFormat="1" x14ac:dyDescent="0.25">
      <c r="A712" s="106" t="s">
        <v>71</v>
      </c>
      <c r="B712" s="107">
        <v>1400</v>
      </c>
      <c r="C712" s="107">
        <v>1100</v>
      </c>
      <c r="D712" s="107">
        <v>2500</v>
      </c>
      <c r="E712" s="107">
        <f>IFERROR(D712/B712*100,0)</f>
        <v>178.57142857142858</v>
      </c>
    </row>
    <row r="713" spans="1:5" s="95" customFormat="1" x14ac:dyDescent="0.25">
      <c r="A713" s="14" t="s">
        <v>14</v>
      </c>
      <c r="B713" s="108">
        <v>1400</v>
      </c>
      <c r="C713" s="108">
        <v>1100</v>
      </c>
      <c r="D713" s="108">
        <v>2500</v>
      </c>
      <c r="E713" s="108">
        <f>IFERROR(D713/B713*100,0)</f>
        <v>178.57142857142858</v>
      </c>
    </row>
    <row r="714" spans="1:5" s="95" customFormat="1" x14ac:dyDescent="0.25">
      <c r="A714" s="7" t="s">
        <v>16</v>
      </c>
      <c r="B714" s="62">
        <v>1400</v>
      </c>
      <c r="C714" s="62">
        <v>1100</v>
      </c>
      <c r="D714" s="62">
        <v>2500</v>
      </c>
      <c r="E714" s="62">
        <f>IFERROR(D714/B714*100,0)</f>
        <v>178.57142857142858</v>
      </c>
    </row>
    <row r="715" spans="1:5" s="94" customFormat="1" x14ac:dyDescent="0.25">
      <c r="A715" s="76" t="s">
        <v>281</v>
      </c>
      <c r="B715" s="77">
        <v>40000</v>
      </c>
      <c r="C715" s="77">
        <v>-5000</v>
      </c>
      <c r="D715" s="77">
        <v>35000</v>
      </c>
      <c r="E715" s="77">
        <f>IFERROR(D715/B715*100,0)</f>
        <v>87.5</v>
      </c>
    </row>
    <row r="716" spans="1:5" s="95" customFormat="1" x14ac:dyDescent="0.25">
      <c r="A716" s="7" t="s">
        <v>221</v>
      </c>
      <c r="B716" s="62">
        <v>40000</v>
      </c>
      <c r="C716" s="62">
        <v>-5000</v>
      </c>
      <c r="D716" s="62">
        <v>35000</v>
      </c>
      <c r="E716" s="62">
        <f>IFERROR(D716/B716*100,0)</f>
        <v>87.5</v>
      </c>
    </row>
    <row r="717" spans="1:5" s="96" customFormat="1" x14ac:dyDescent="0.25">
      <c r="A717" s="106" t="s">
        <v>76</v>
      </c>
      <c r="B717" s="107">
        <v>40000</v>
      </c>
      <c r="C717" s="107">
        <v>-5000</v>
      </c>
      <c r="D717" s="107">
        <v>35000</v>
      </c>
      <c r="E717" s="107">
        <f>IFERROR(D717/B717*100,0)</f>
        <v>87.5</v>
      </c>
    </row>
    <row r="718" spans="1:5" s="95" customFormat="1" x14ac:dyDescent="0.25">
      <c r="A718" s="14" t="s">
        <v>14</v>
      </c>
      <c r="B718" s="108">
        <v>40000</v>
      </c>
      <c r="C718" s="108">
        <v>-5000</v>
      </c>
      <c r="D718" s="108">
        <v>35000</v>
      </c>
      <c r="E718" s="108">
        <f>IFERROR(D718/B718*100,0)</f>
        <v>87.5</v>
      </c>
    </row>
    <row r="719" spans="1:5" s="95" customFormat="1" x14ac:dyDescent="0.25">
      <c r="A719" s="7" t="s">
        <v>16</v>
      </c>
      <c r="B719" s="62">
        <v>40000</v>
      </c>
      <c r="C719" s="62">
        <v>-5000</v>
      </c>
      <c r="D719" s="62">
        <v>35000</v>
      </c>
      <c r="E719" s="62">
        <f>IFERROR(D719/B719*100,0)</f>
        <v>87.5</v>
      </c>
    </row>
    <row r="720" spans="1:5" s="94" customFormat="1" x14ac:dyDescent="0.25">
      <c r="A720" s="76" t="s">
        <v>298</v>
      </c>
      <c r="B720" s="77">
        <v>7200</v>
      </c>
      <c r="C720" s="77">
        <v>0</v>
      </c>
      <c r="D720" s="77">
        <v>7200</v>
      </c>
      <c r="E720" s="77">
        <f>IFERROR(D720/B720*100,0)</f>
        <v>100</v>
      </c>
    </row>
    <row r="721" spans="1:5" s="95" customFormat="1" x14ac:dyDescent="0.25">
      <c r="A721" s="7" t="s">
        <v>221</v>
      </c>
      <c r="B721" s="62">
        <v>7200</v>
      </c>
      <c r="C721" s="62">
        <v>0</v>
      </c>
      <c r="D721" s="62">
        <v>7200</v>
      </c>
      <c r="E721" s="62">
        <f>IFERROR(D721/B721*100,0)</f>
        <v>100</v>
      </c>
    </row>
    <row r="722" spans="1:5" s="96" customFormat="1" x14ac:dyDescent="0.25">
      <c r="A722" s="106" t="s">
        <v>75</v>
      </c>
      <c r="B722" s="107">
        <v>7200</v>
      </c>
      <c r="C722" s="107">
        <v>0</v>
      </c>
      <c r="D722" s="107">
        <v>7200</v>
      </c>
      <c r="E722" s="107">
        <f>IFERROR(D722/B722*100,0)</f>
        <v>100</v>
      </c>
    </row>
    <row r="723" spans="1:5" s="95" customFormat="1" x14ac:dyDescent="0.25">
      <c r="A723" s="14" t="s">
        <v>14</v>
      </c>
      <c r="B723" s="108">
        <v>7200</v>
      </c>
      <c r="C723" s="108">
        <v>0</v>
      </c>
      <c r="D723" s="108">
        <v>7200</v>
      </c>
      <c r="E723" s="108">
        <f>IFERROR(D723/B723*100,0)</f>
        <v>100</v>
      </c>
    </row>
    <row r="724" spans="1:5" s="95" customFormat="1" x14ac:dyDescent="0.25">
      <c r="A724" s="7" t="s">
        <v>16</v>
      </c>
      <c r="B724" s="62">
        <v>7200</v>
      </c>
      <c r="C724" s="62">
        <v>0</v>
      </c>
      <c r="D724" s="62">
        <v>7200</v>
      </c>
      <c r="E724" s="62">
        <f>IFERROR(D724/B724*100,0)</f>
        <v>100</v>
      </c>
    </row>
    <row r="725" spans="1:5" s="94" customFormat="1" x14ac:dyDescent="0.25">
      <c r="A725" s="76" t="s">
        <v>280</v>
      </c>
      <c r="B725" s="77">
        <v>105000</v>
      </c>
      <c r="C725" s="77">
        <v>15000</v>
      </c>
      <c r="D725" s="77">
        <v>120000</v>
      </c>
      <c r="E725" s="77">
        <f>IFERROR(D725/B725*100,0)</f>
        <v>114.28571428571428</v>
      </c>
    </row>
    <row r="726" spans="1:5" s="95" customFormat="1" x14ac:dyDescent="0.25">
      <c r="A726" s="7" t="s">
        <v>239</v>
      </c>
      <c r="B726" s="62">
        <v>105000</v>
      </c>
      <c r="C726" s="62">
        <v>15000</v>
      </c>
      <c r="D726" s="62">
        <v>120000</v>
      </c>
      <c r="E726" s="62">
        <f>IFERROR(D726/B726*100,0)</f>
        <v>114.28571428571428</v>
      </c>
    </row>
    <row r="727" spans="1:5" s="96" customFormat="1" x14ac:dyDescent="0.25">
      <c r="A727" s="106" t="s">
        <v>71</v>
      </c>
      <c r="B727" s="107">
        <v>105000</v>
      </c>
      <c r="C727" s="107">
        <v>15000</v>
      </c>
      <c r="D727" s="107">
        <v>120000</v>
      </c>
      <c r="E727" s="107">
        <f>IFERROR(D727/B727*100,0)</f>
        <v>114.28571428571428</v>
      </c>
    </row>
    <row r="728" spans="1:5" s="95" customFormat="1" x14ac:dyDescent="0.25">
      <c r="A728" s="14" t="s">
        <v>14</v>
      </c>
      <c r="B728" s="108">
        <v>105000</v>
      </c>
      <c r="C728" s="108">
        <v>15000</v>
      </c>
      <c r="D728" s="108">
        <v>120000</v>
      </c>
      <c r="E728" s="108">
        <f>IFERROR(D728/B728*100,0)</f>
        <v>114.28571428571428</v>
      </c>
    </row>
    <row r="729" spans="1:5" s="95" customFormat="1" x14ac:dyDescent="0.25">
      <c r="A729" s="7" t="s">
        <v>16</v>
      </c>
      <c r="B729" s="62">
        <v>105000</v>
      </c>
      <c r="C729" s="62">
        <v>15000</v>
      </c>
      <c r="D729" s="62">
        <v>120000</v>
      </c>
      <c r="E729" s="62">
        <f>IFERROR(D729/B729*100,0)</f>
        <v>114.28571428571428</v>
      </c>
    </row>
    <row r="730" spans="1:5" s="93" customFormat="1" x14ac:dyDescent="0.25">
      <c r="A730" s="71" t="s">
        <v>225</v>
      </c>
      <c r="B730" s="72">
        <v>87000</v>
      </c>
      <c r="C730" s="72">
        <v>18500</v>
      </c>
      <c r="D730" s="72">
        <v>105500</v>
      </c>
      <c r="E730" s="72">
        <f>IFERROR(D730/B730*100,0)</f>
        <v>121.26436781609196</v>
      </c>
    </row>
    <row r="731" spans="1:5" s="94" customFormat="1" x14ac:dyDescent="0.25">
      <c r="A731" s="76" t="s">
        <v>224</v>
      </c>
      <c r="B731" s="77">
        <v>87000</v>
      </c>
      <c r="C731" s="77">
        <v>18500</v>
      </c>
      <c r="D731" s="77">
        <v>105500</v>
      </c>
      <c r="E731" s="77">
        <f>IFERROR(D731/B731*100,0)</f>
        <v>121.26436781609196</v>
      </c>
    </row>
    <row r="732" spans="1:5" s="95" customFormat="1" x14ac:dyDescent="0.25">
      <c r="A732" s="7" t="s">
        <v>221</v>
      </c>
      <c r="B732" s="62">
        <v>87000</v>
      </c>
      <c r="C732" s="62">
        <v>18500</v>
      </c>
      <c r="D732" s="62">
        <v>105500</v>
      </c>
      <c r="E732" s="62">
        <f>IFERROR(D732/B732*100,0)</f>
        <v>121.26436781609196</v>
      </c>
    </row>
    <row r="733" spans="1:5" s="96" customFormat="1" x14ac:dyDescent="0.25">
      <c r="A733" s="106" t="s">
        <v>81</v>
      </c>
      <c r="B733" s="107">
        <v>25000</v>
      </c>
      <c r="C733" s="107">
        <v>17000</v>
      </c>
      <c r="D733" s="107">
        <v>42000</v>
      </c>
      <c r="E733" s="107">
        <f>IFERROR(D733/B733*100,0)</f>
        <v>168</v>
      </c>
    </row>
    <row r="734" spans="1:5" s="95" customFormat="1" x14ac:dyDescent="0.25">
      <c r="A734" s="14" t="s">
        <v>14</v>
      </c>
      <c r="B734" s="108">
        <v>25000</v>
      </c>
      <c r="C734" s="108">
        <v>17000</v>
      </c>
      <c r="D734" s="108">
        <v>42000</v>
      </c>
      <c r="E734" s="108">
        <f>IFERROR(D734/B734*100,0)</f>
        <v>168</v>
      </c>
    </row>
    <row r="735" spans="1:5" s="95" customFormat="1" x14ac:dyDescent="0.25">
      <c r="A735" s="7" t="s">
        <v>15</v>
      </c>
      <c r="B735" s="62">
        <v>23000</v>
      </c>
      <c r="C735" s="62">
        <v>17000</v>
      </c>
      <c r="D735" s="62">
        <v>40000</v>
      </c>
      <c r="E735" s="62">
        <f>IFERROR(D735/B735*100,0)</f>
        <v>173.91304347826087</v>
      </c>
    </row>
    <row r="736" spans="1:5" s="95" customFormat="1" x14ac:dyDescent="0.25">
      <c r="A736" s="7" t="s">
        <v>16</v>
      </c>
      <c r="B736" s="62">
        <v>2000</v>
      </c>
      <c r="C736" s="62">
        <v>0</v>
      </c>
      <c r="D736" s="62">
        <v>2000</v>
      </c>
      <c r="E736" s="62">
        <f>IFERROR(D736/B736*100,0)</f>
        <v>100</v>
      </c>
    </row>
    <row r="737" spans="1:5" s="96" customFormat="1" x14ac:dyDescent="0.25">
      <c r="A737" s="106" t="s">
        <v>66</v>
      </c>
      <c r="B737" s="107">
        <v>11000</v>
      </c>
      <c r="C737" s="107">
        <v>1500</v>
      </c>
      <c r="D737" s="107">
        <v>12500</v>
      </c>
      <c r="E737" s="107">
        <f>IFERROR(D737/B737*100,0)</f>
        <v>113.63636363636364</v>
      </c>
    </row>
    <row r="738" spans="1:5" s="95" customFormat="1" x14ac:dyDescent="0.25">
      <c r="A738" s="14" t="s">
        <v>14</v>
      </c>
      <c r="B738" s="108">
        <v>11000</v>
      </c>
      <c r="C738" s="108">
        <v>1500</v>
      </c>
      <c r="D738" s="108">
        <v>12500</v>
      </c>
      <c r="E738" s="108">
        <f>IFERROR(D738/B738*100,0)</f>
        <v>113.63636363636364</v>
      </c>
    </row>
    <row r="739" spans="1:5" s="95" customFormat="1" x14ac:dyDescent="0.25">
      <c r="A739" s="7" t="s">
        <v>15</v>
      </c>
      <c r="B739" s="62">
        <v>10000</v>
      </c>
      <c r="C739" s="62">
        <v>1000</v>
      </c>
      <c r="D739" s="62">
        <v>11000</v>
      </c>
      <c r="E739" s="62">
        <f>IFERROR(D739/B739*100,0)</f>
        <v>110.00000000000001</v>
      </c>
    </row>
    <row r="740" spans="1:5" s="95" customFormat="1" x14ac:dyDescent="0.25">
      <c r="A740" s="7" t="s">
        <v>16</v>
      </c>
      <c r="B740" s="62">
        <v>1000</v>
      </c>
      <c r="C740" s="62">
        <v>500</v>
      </c>
      <c r="D740" s="62">
        <v>1500</v>
      </c>
      <c r="E740" s="62">
        <f>IFERROR(D740/B740*100,0)</f>
        <v>150</v>
      </c>
    </row>
    <row r="741" spans="1:5" s="96" customFormat="1" x14ac:dyDescent="0.25">
      <c r="A741" s="106" t="s">
        <v>75</v>
      </c>
      <c r="B741" s="107">
        <v>51000</v>
      </c>
      <c r="C741" s="107">
        <v>0</v>
      </c>
      <c r="D741" s="107">
        <v>51000</v>
      </c>
      <c r="E741" s="107">
        <f>IFERROR(D741/B741*100,0)</f>
        <v>100</v>
      </c>
    </row>
    <row r="742" spans="1:5" s="95" customFormat="1" x14ac:dyDescent="0.25">
      <c r="A742" s="14" t="s">
        <v>14</v>
      </c>
      <c r="B742" s="108">
        <v>51000</v>
      </c>
      <c r="C742" s="108">
        <v>0</v>
      </c>
      <c r="D742" s="108">
        <v>51000</v>
      </c>
      <c r="E742" s="108">
        <f>IFERROR(D742/B742*100,0)</f>
        <v>100</v>
      </c>
    </row>
    <row r="743" spans="1:5" s="95" customFormat="1" x14ac:dyDescent="0.25">
      <c r="A743" s="7" t="s">
        <v>15</v>
      </c>
      <c r="B743" s="62">
        <v>46500</v>
      </c>
      <c r="C743" s="62">
        <v>0</v>
      </c>
      <c r="D743" s="62">
        <v>46500</v>
      </c>
      <c r="E743" s="62">
        <f>IFERROR(D743/B743*100,0)</f>
        <v>100</v>
      </c>
    </row>
    <row r="744" spans="1:5" s="95" customFormat="1" x14ac:dyDescent="0.25">
      <c r="A744" s="7" t="s">
        <v>16</v>
      </c>
      <c r="B744" s="62">
        <v>4500</v>
      </c>
      <c r="C744" s="62">
        <v>0</v>
      </c>
      <c r="D744" s="62">
        <v>4500</v>
      </c>
      <c r="E744" s="62">
        <f>IFERROR(D744/B744*100,0)</f>
        <v>100</v>
      </c>
    </row>
    <row r="745" spans="1:5" s="93" customFormat="1" x14ac:dyDescent="0.25">
      <c r="A745" s="71" t="s">
        <v>279</v>
      </c>
      <c r="B745" s="72">
        <v>1517000</v>
      </c>
      <c r="C745" s="72">
        <v>20000</v>
      </c>
      <c r="D745" s="72">
        <v>1537000</v>
      </c>
      <c r="E745" s="72">
        <f>IFERROR(D745/B745*100,0)</f>
        <v>101.31839156229401</v>
      </c>
    </row>
    <row r="746" spans="1:5" s="94" customFormat="1" x14ac:dyDescent="0.25">
      <c r="A746" s="76" t="s">
        <v>278</v>
      </c>
      <c r="B746" s="77">
        <v>1517000</v>
      </c>
      <c r="C746" s="77">
        <v>20000</v>
      </c>
      <c r="D746" s="77">
        <v>1537000</v>
      </c>
      <c r="E746" s="77">
        <f>IFERROR(D746/B746*100,0)</f>
        <v>101.31839156229401</v>
      </c>
    </row>
    <row r="747" spans="1:5" s="95" customFormat="1" x14ac:dyDescent="0.25">
      <c r="A747" s="7" t="s">
        <v>239</v>
      </c>
      <c r="B747" s="62">
        <v>1517000</v>
      </c>
      <c r="C747" s="62">
        <v>20000</v>
      </c>
      <c r="D747" s="62">
        <v>1537000</v>
      </c>
      <c r="E747" s="62">
        <f>IFERROR(D747/B747*100,0)</f>
        <v>101.31839156229401</v>
      </c>
    </row>
    <row r="748" spans="1:5" s="96" customFormat="1" x14ac:dyDescent="0.25">
      <c r="A748" s="106" t="s">
        <v>74</v>
      </c>
      <c r="B748" s="107">
        <v>1517000</v>
      </c>
      <c r="C748" s="107">
        <v>20000</v>
      </c>
      <c r="D748" s="107">
        <v>1537000</v>
      </c>
      <c r="E748" s="107">
        <f>IFERROR(D748/B748*100,0)</f>
        <v>101.31839156229401</v>
      </c>
    </row>
    <row r="749" spans="1:5" s="95" customFormat="1" x14ac:dyDescent="0.25">
      <c r="A749" s="14" t="s">
        <v>14</v>
      </c>
      <c r="B749" s="108">
        <v>1517000</v>
      </c>
      <c r="C749" s="108">
        <v>20000</v>
      </c>
      <c r="D749" s="108">
        <v>1537000</v>
      </c>
      <c r="E749" s="108">
        <f>IFERROR(D749/B749*100,0)</f>
        <v>101.31839156229401</v>
      </c>
    </row>
    <row r="750" spans="1:5" s="95" customFormat="1" x14ac:dyDescent="0.25">
      <c r="A750" s="7" t="s">
        <v>15</v>
      </c>
      <c r="B750" s="62">
        <v>1470000</v>
      </c>
      <c r="C750" s="62">
        <v>20000</v>
      </c>
      <c r="D750" s="62">
        <v>1490000</v>
      </c>
      <c r="E750" s="62">
        <f>IFERROR(D750/B750*100,0)</f>
        <v>101.36054421768708</v>
      </c>
    </row>
    <row r="751" spans="1:5" s="95" customFormat="1" x14ac:dyDescent="0.25">
      <c r="A751" s="7" t="s">
        <v>16</v>
      </c>
      <c r="B751" s="62">
        <v>47000</v>
      </c>
      <c r="C751" s="62">
        <v>0</v>
      </c>
      <c r="D751" s="62">
        <v>47000</v>
      </c>
      <c r="E751" s="62">
        <f>IFERROR(D751/B751*100,0)</f>
        <v>100</v>
      </c>
    </row>
    <row r="752" spans="1:5" s="92" customFormat="1" x14ac:dyDescent="0.25">
      <c r="A752" s="12" t="s">
        <v>469</v>
      </c>
      <c r="B752" s="60">
        <v>2652506</v>
      </c>
      <c r="C752" s="60">
        <v>3512</v>
      </c>
      <c r="D752" s="60">
        <v>2656018</v>
      </c>
      <c r="E752" s="60">
        <f>IFERROR(D752/B752*100,0)</f>
        <v>100.1324030935274</v>
      </c>
    </row>
    <row r="753" spans="1:5" s="93" customFormat="1" x14ac:dyDescent="0.25">
      <c r="A753" s="71" t="s">
        <v>292</v>
      </c>
      <c r="B753" s="72">
        <v>177456</v>
      </c>
      <c r="C753" s="72">
        <v>-32288</v>
      </c>
      <c r="D753" s="72">
        <v>145168</v>
      </c>
      <c r="E753" s="72">
        <f>IFERROR(D753/B753*100,0)</f>
        <v>81.805067171580561</v>
      </c>
    </row>
    <row r="754" spans="1:5" s="94" customFormat="1" x14ac:dyDescent="0.25">
      <c r="A754" s="76" t="s">
        <v>291</v>
      </c>
      <c r="B754" s="77">
        <v>35736</v>
      </c>
      <c r="C754" s="77">
        <v>432</v>
      </c>
      <c r="D754" s="77">
        <v>36168</v>
      </c>
      <c r="E754" s="77">
        <f>IFERROR(D754/B754*100,0)</f>
        <v>101.20886501007386</v>
      </c>
    </row>
    <row r="755" spans="1:5" s="95" customFormat="1" x14ac:dyDescent="0.25">
      <c r="A755" s="7" t="s">
        <v>239</v>
      </c>
      <c r="B755" s="62">
        <v>35736</v>
      </c>
      <c r="C755" s="62">
        <v>432</v>
      </c>
      <c r="D755" s="62">
        <v>36168</v>
      </c>
      <c r="E755" s="62">
        <f>IFERROR(D755/B755*100,0)</f>
        <v>101.20886501007386</v>
      </c>
    </row>
    <row r="756" spans="1:5" s="96" customFormat="1" x14ac:dyDescent="0.25">
      <c r="A756" s="106" t="s">
        <v>66</v>
      </c>
      <c r="B756" s="107">
        <v>35736</v>
      </c>
      <c r="C756" s="107">
        <v>432</v>
      </c>
      <c r="D756" s="107">
        <v>36168</v>
      </c>
      <c r="E756" s="107">
        <f>IFERROR(D756/B756*100,0)</f>
        <v>101.20886501007386</v>
      </c>
    </row>
    <row r="757" spans="1:5" s="95" customFormat="1" x14ac:dyDescent="0.25">
      <c r="A757" s="14" t="s">
        <v>14</v>
      </c>
      <c r="B757" s="108">
        <v>35736</v>
      </c>
      <c r="C757" s="108">
        <v>432</v>
      </c>
      <c r="D757" s="108">
        <v>36168</v>
      </c>
      <c r="E757" s="108">
        <f>IFERROR(D757/B757*100,0)</f>
        <v>101.20886501007386</v>
      </c>
    </row>
    <row r="758" spans="1:5" s="95" customFormat="1" x14ac:dyDescent="0.25">
      <c r="A758" s="7" t="s">
        <v>16</v>
      </c>
      <c r="B758" s="62">
        <v>33636</v>
      </c>
      <c r="C758" s="62">
        <v>432</v>
      </c>
      <c r="D758" s="62">
        <v>34068</v>
      </c>
      <c r="E758" s="62">
        <f>IFERROR(D758/B758*100,0)</f>
        <v>101.28433820906173</v>
      </c>
    </row>
    <row r="759" spans="1:5" s="95" customFormat="1" x14ac:dyDescent="0.25">
      <c r="A759" s="7" t="s">
        <v>17</v>
      </c>
      <c r="B759" s="62">
        <v>2100</v>
      </c>
      <c r="C759" s="62">
        <v>0</v>
      </c>
      <c r="D759" s="62">
        <v>2100</v>
      </c>
      <c r="E759" s="62">
        <f>IFERROR(D759/B759*100,0)</f>
        <v>100</v>
      </c>
    </row>
    <row r="760" spans="1:5" s="94" customFormat="1" x14ac:dyDescent="0.25">
      <c r="A760" s="76" t="s">
        <v>290</v>
      </c>
      <c r="B760" s="77">
        <v>59000</v>
      </c>
      <c r="C760" s="77">
        <v>3000</v>
      </c>
      <c r="D760" s="77">
        <v>62000</v>
      </c>
      <c r="E760" s="77">
        <f>IFERROR(D760/B760*100,0)</f>
        <v>105.08474576271188</v>
      </c>
    </row>
    <row r="761" spans="1:5" s="95" customFormat="1" x14ac:dyDescent="0.25">
      <c r="A761" s="7" t="s">
        <v>239</v>
      </c>
      <c r="B761" s="62">
        <v>59000</v>
      </c>
      <c r="C761" s="62">
        <v>3000</v>
      </c>
      <c r="D761" s="62">
        <v>62000</v>
      </c>
      <c r="E761" s="62">
        <f>IFERROR(D761/B761*100,0)</f>
        <v>105.08474576271188</v>
      </c>
    </row>
    <row r="762" spans="1:5" s="96" customFormat="1" x14ac:dyDescent="0.25">
      <c r="A762" s="106" t="s">
        <v>66</v>
      </c>
      <c r="B762" s="107">
        <v>59000</v>
      </c>
      <c r="C762" s="107">
        <v>3000</v>
      </c>
      <c r="D762" s="107">
        <v>62000</v>
      </c>
      <c r="E762" s="107">
        <f>IFERROR(D762/B762*100,0)</f>
        <v>105.08474576271188</v>
      </c>
    </row>
    <row r="763" spans="1:5" s="95" customFormat="1" x14ac:dyDescent="0.25">
      <c r="A763" s="14" t="s">
        <v>14</v>
      </c>
      <c r="B763" s="108">
        <v>59000</v>
      </c>
      <c r="C763" s="108">
        <v>3000</v>
      </c>
      <c r="D763" s="108">
        <v>62000</v>
      </c>
      <c r="E763" s="108">
        <f>IFERROR(D763/B763*100,0)</f>
        <v>105.08474576271188</v>
      </c>
    </row>
    <row r="764" spans="1:5" s="95" customFormat="1" x14ac:dyDescent="0.25">
      <c r="A764" s="7" t="s">
        <v>16</v>
      </c>
      <c r="B764" s="62">
        <v>59000</v>
      </c>
      <c r="C764" s="62">
        <v>3000</v>
      </c>
      <c r="D764" s="62">
        <v>62000</v>
      </c>
      <c r="E764" s="62">
        <f>IFERROR(D764/B764*100,0)</f>
        <v>105.08474576271188</v>
      </c>
    </row>
    <row r="765" spans="1:5" s="94" customFormat="1" x14ac:dyDescent="0.25">
      <c r="A765" s="76" t="s">
        <v>289</v>
      </c>
      <c r="B765" s="77">
        <v>5000</v>
      </c>
      <c r="C765" s="77">
        <v>0</v>
      </c>
      <c r="D765" s="77">
        <v>5000</v>
      </c>
      <c r="E765" s="77">
        <f>IFERROR(D765/B765*100,0)</f>
        <v>100</v>
      </c>
    </row>
    <row r="766" spans="1:5" s="95" customFormat="1" x14ac:dyDescent="0.25">
      <c r="A766" s="7" t="s">
        <v>239</v>
      </c>
      <c r="B766" s="62">
        <v>5000</v>
      </c>
      <c r="C766" s="62">
        <v>0</v>
      </c>
      <c r="D766" s="62">
        <v>5000</v>
      </c>
      <c r="E766" s="62">
        <f>IFERROR(D766/B766*100,0)</f>
        <v>100</v>
      </c>
    </row>
    <row r="767" spans="1:5" s="96" customFormat="1" x14ac:dyDescent="0.25">
      <c r="A767" s="106" t="s">
        <v>66</v>
      </c>
      <c r="B767" s="107">
        <v>5000</v>
      </c>
      <c r="C767" s="107">
        <v>0</v>
      </c>
      <c r="D767" s="107">
        <v>5000</v>
      </c>
      <c r="E767" s="107">
        <f>IFERROR(D767/B767*100,0)</f>
        <v>100</v>
      </c>
    </row>
    <row r="768" spans="1:5" s="95" customFormat="1" x14ac:dyDescent="0.25">
      <c r="A768" s="14" t="s">
        <v>14</v>
      </c>
      <c r="B768" s="108">
        <v>5000</v>
      </c>
      <c r="C768" s="108">
        <v>0</v>
      </c>
      <c r="D768" s="108">
        <v>5000</v>
      </c>
      <c r="E768" s="108">
        <f>IFERROR(D768/B768*100,0)</f>
        <v>100</v>
      </c>
    </row>
    <row r="769" spans="1:5" s="95" customFormat="1" x14ac:dyDescent="0.25">
      <c r="A769" s="7" t="s">
        <v>16</v>
      </c>
      <c r="B769" s="62">
        <v>5000</v>
      </c>
      <c r="C769" s="62">
        <v>0</v>
      </c>
      <c r="D769" s="62">
        <v>5000</v>
      </c>
      <c r="E769" s="62">
        <f>IFERROR(D769/B769*100,0)</f>
        <v>100</v>
      </c>
    </row>
    <row r="770" spans="1:5" s="94" customFormat="1" x14ac:dyDescent="0.25">
      <c r="A770" s="76" t="s">
        <v>288</v>
      </c>
      <c r="B770" s="77">
        <v>77720</v>
      </c>
      <c r="C770" s="77">
        <v>-35720</v>
      </c>
      <c r="D770" s="77">
        <v>42000</v>
      </c>
      <c r="E770" s="77">
        <f>IFERROR(D770/B770*100,0)</f>
        <v>54.040144107050949</v>
      </c>
    </row>
    <row r="771" spans="1:5" s="95" customFormat="1" x14ac:dyDescent="0.25">
      <c r="A771" s="7" t="s">
        <v>239</v>
      </c>
      <c r="B771" s="62">
        <v>77720</v>
      </c>
      <c r="C771" s="62">
        <v>-35720</v>
      </c>
      <c r="D771" s="62">
        <v>42000</v>
      </c>
      <c r="E771" s="62">
        <f>IFERROR(D771/B771*100,0)</f>
        <v>54.040144107050949</v>
      </c>
    </row>
    <row r="772" spans="1:5" s="96" customFormat="1" x14ac:dyDescent="0.25">
      <c r="A772" s="106" t="s">
        <v>66</v>
      </c>
      <c r="B772" s="107">
        <v>77720</v>
      </c>
      <c r="C772" s="107">
        <v>-35720</v>
      </c>
      <c r="D772" s="107">
        <v>42000</v>
      </c>
      <c r="E772" s="107">
        <f>IFERROR(D772/B772*100,0)</f>
        <v>54.040144107050949</v>
      </c>
    </row>
    <row r="773" spans="1:5" s="95" customFormat="1" x14ac:dyDescent="0.25">
      <c r="A773" s="14" t="s">
        <v>14</v>
      </c>
      <c r="B773" s="108">
        <v>77720</v>
      </c>
      <c r="C773" s="108">
        <v>-35720</v>
      </c>
      <c r="D773" s="108">
        <v>42000</v>
      </c>
      <c r="E773" s="108">
        <f>IFERROR(D773/B773*100,0)</f>
        <v>54.040144107050949</v>
      </c>
    </row>
    <row r="774" spans="1:5" s="95" customFormat="1" x14ac:dyDescent="0.25">
      <c r="A774" s="7" t="s">
        <v>16</v>
      </c>
      <c r="B774" s="62">
        <v>77720</v>
      </c>
      <c r="C774" s="62">
        <v>-35720</v>
      </c>
      <c r="D774" s="62">
        <v>42000</v>
      </c>
      <c r="E774" s="62">
        <f>IFERROR(D774/B774*100,0)</f>
        <v>54.040144107050949</v>
      </c>
    </row>
    <row r="775" spans="1:5" s="93" customFormat="1" x14ac:dyDescent="0.25">
      <c r="A775" s="71" t="s">
        <v>252</v>
      </c>
      <c r="B775" s="72">
        <v>2004</v>
      </c>
      <c r="C775" s="72">
        <v>4450</v>
      </c>
      <c r="D775" s="72">
        <v>6454</v>
      </c>
      <c r="E775" s="72">
        <f>IFERROR(D775/B775*100,0)</f>
        <v>322.05588822355293</v>
      </c>
    </row>
    <row r="776" spans="1:5" s="94" customFormat="1" x14ac:dyDescent="0.25">
      <c r="A776" s="76" t="s">
        <v>251</v>
      </c>
      <c r="B776" s="77">
        <v>2004</v>
      </c>
      <c r="C776" s="77">
        <v>4450</v>
      </c>
      <c r="D776" s="77">
        <v>6454</v>
      </c>
      <c r="E776" s="77">
        <f>IFERROR(D776/B776*100,0)</f>
        <v>322.05588822355293</v>
      </c>
    </row>
    <row r="777" spans="1:5" s="95" customFormat="1" x14ac:dyDescent="0.25">
      <c r="A777" s="7" t="s">
        <v>221</v>
      </c>
      <c r="B777" s="62">
        <v>2004</v>
      </c>
      <c r="C777" s="62">
        <v>4450</v>
      </c>
      <c r="D777" s="62">
        <v>6454</v>
      </c>
      <c r="E777" s="62">
        <f>IFERROR(D777/B777*100,0)</f>
        <v>322.05588822355293</v>
      </c>
    </row>
    <row r="778" spans="1:5" s="96" customFormat="1" x14ac:dyDescent="0.25">
      <c r="A778" s="106" t="s">
        <v>83</v>
      </c>
      <c r="B778" s="107">
        <v>2004</v>
      </c>
      <c r="C778" s="107">
        <v>4450</v>
      </c>
      <c r="D778" s="107">
        <v>6454</v>
      </c>
      <c r="E778" s="107">
        <f>IFERROR(D778/B778*100,0)</f>
        <v>322.05588822355293</v>
      </c>
    </row>
    <row r="779" spans="1:5" s="95" customFormat="1" x14ac:dyDescent="0.25">
      <c r="A779" s="14" t="s">
        <v>14</v>
      </c>
      <c r="B779" s="108">
        <v>2004</v>
      </c>
      <c r="C779" s="108">
        <v>4450</v>
      </c>
      <c r="D779" s="108">
        <v>6454</v>
      </c>
      <c r="E779" s="108">
        <f>IFERROR(D779/B779*100,0)</f>
        <v>322.05588822355293</v>
      </c>
    </row>
    <row r="780" spans="1:5" s="95" customFormat="1" x14ac:dyDescent="0.25">
      <c r="A780" s="7" t="s">
        <v>16</v>
      </c>
      <c r="B780" s="62">
        <v>2004</v>
      </c>
      <c r="C780" s="62">
        <v>4450</v>
      </c>
      <c r="D780" s="62">
        <v>6454</v>
      </c>
      <c r="E780" s="62">
        <f>IFERROR(D780/B780*100,0)</f>
        <v>322.05588822355293</v>
      </c>
    </row>
    <row r="781" spans="1:5" s="93" customFormat="1" x14ac:dyDescent="0.25">
      <c r="A781" s="71" t="s">
        <v>241</v>
      </c>
      <c r="B781" s="72">
        <v>380746</v>
      </c>
      <c r="C781" s="72">
        <v>33250</v>
      </c>
      <c r="D781" s="72">
        <v>413996</v>
      </c>
      <c r="E781" s="72">
        <f>IFERROR(D781/B781*100,0)</f>
        <v>108.7328560247514</v>
      </c>
    </row>
    <row r="782" spans="1:5" s="94" customFormat="1" x14ac:dyDescent="0.25">
      <c r="A782" s="76" t="s">
        <v>286</v>
      </c>
      <c r="B782" s="77">
        <v>94951</v>
      </c>
      <c r="C782" s="77">
        <v>0</v>
      </c>
      <c r="D782" s="77">
        <v>94951</v>
      </c>
      <c r="E782" s="77">
        <f>IFERROR(D782/B782*100,0)</f>
        <v>100</v>
      </c>
    </row>
    <row r="783" spans="1:5" s="95" customFormat="1" x14ac:dyDescent="0.25">
      <c r="A783" s="7" t="s">
        <v>239</v>
      </c>
      <c r="B783" s="62">
        <v>250</v>
      </c>
      <c r="C783" s="62">
        <v>0</v>
      </c>
      <c r="D783" s="62">
        <v>250</v>
      </c>
      <c r="E783" s="62">
        <f>IFERROR(D783/B783*100,0)</f>
        <v>100</v>
      </c>
    </row>
    <row r="784" spans="1:5" s="96" customFormat="1" x14ac:dyDescent="0.25">
      <c r="A784" s="106" t="s">
        <v>81</v>
      </c>
      <c r="B784" s="107">
        <v>250</v>
      </c>
      <c r="C784" s="107">
        <v>0</v>
      </c>
      <c r="D784" s="107">
        <v>250</v>
      </c>
      <c r="E784" s="107">
        <f>IFERROR(D784/B784*100,0)</f>
        <v>100</v>
      </c>
    </row>
    <row r="785" spans="1:5" s="95" customFormat="1" x14ac:dyDescent="0.25">
      <c r="A785" s="14" t="s">
        <v>22</v>
      </c>
      <c r="B785" s="108">
        <v>250</v>
      </c>
      <c r="C785" s="108">
        <v>0</v>
      </c>
      <c r="D785" s="108">
        <v>250</v>
      </c>
      <c r="E785" s="108">
        <f>IFERROR(D785/B785*100,0)</f>
        <v>100</v>
      </c>
    </row>
    <row r="786" spans="1:5" s="95" customFormat="1" x14ac:dyDescent="0.25">
      <c r="A786" s="7" t="s">
        <v>23</v>
      </c>
      <c r="B786" s="62">
        <v>250</v>
      </c>
      <c r="C786" s="62">
        <v>0</v>
      </c>
      <c r="D786" s="62">
        <v>250</v>
      </c>
      <c r="E786" s="62">
        <f>IFERROR(D786/B786*100,0)</f>
        <v>100</v>
      </c>
    </row>
    <row r="787" spans="1:5" s="95" customFormat="1" x14ac:dyDescent="0.25">
      <c r="A787" s="7" t="s">
        <v>221</v>
      </c>
      <c r="B787" s="62">
        <v>94701</v>
      </c>
      <c r="C787" s="62">
        <v>0</v>
      </c>
      <c r="D787" s="62">
        <v>94701</v>
      </c>
      <c r="E787" s="62">
        <f>IFERROR(D787/B787*100,0)</f>
        <v>100</v>
      </c>
    </row>
    <row r="788" spans="1:5" s="96" customFormat="1" x14ac:dyDescent="0.25">
      <c r="A788" s="106" t="s">
        <v>81</v>
      </c>
      <c r="B788" s="107">
        <v>94701</v>
      </c>
      <c r="C788" s="107">
        <v>0</v>
      </c>
      <c r="D788" s="107">
        <v>94701</v>
      </c>
      <c r="E788" s="107">
        <f>IFERROR(D788/B788*100,0)</f>
        <v>100</v>
      </c>
    </row>
    <row r="789" spans="1:5" s="95" customFormat="1" x14ac:dyDescent="0.25">
      <c r="A789" s="14" t="s">
        <v>14</v>
      </c>
      <c r="B789" s="108">
        <v>34000</v>
      </c>
      <c r="C789" s="108">
        <v>0</v>
      </c>
      <c r="D789" s="108">
        <v>34000</v>
      </c>
      <c r="E789" s="108">
        <f>IFERROR(D789/B789*100,0)</f>
        <v>100</v>
      </c>
    </row>
    <row r="790" spans="1:5" s="95" customFormat="1" x14ac:dyDescent="0.25">
      <c r="A790" s="7" t="s">
        <v>16</v>
      </c>
      <c r="B790" s="62">
        <v>34000</v>
      </c>
      <c r="C790" s="62">
        <v>0</v>
      </c>
      <c r="D790" s="62">
        <v>34000</v>
      </c>
      <c r="E790" s="62">
        <f>IFERROR(D790/B790*100,0)</f>
        <v>100</v>
      </c>
    </row>
    <row r="791" spans="1:5" s="95" customFormat="1" x14ac:dyDescent="0.25">
      <c r="A791" s="14" t="s">
        <v>22</v>
      </c>
      <c r="B791" s="108">
        <v>60701</v>
      </c>
      <c r="C791" s="108">
        <v>0</v>
      </c>
      <c r="D791" s="108">
        <v>60701</v>
      </c>
      <c r="E791" s="108">
        <f>IFERROR(D791/B791*100,0)</f>
        <v>100</v>
      </c>
    </row>
    <row r="792" spans="1:5" s="95" customFormat="1" x14ac:dyDescent="0.25">
      <c r="A792" s="7" t="s">
        <v>24</v>
      </c>
      <c r="B792" s="62">
        <v>60701</v>
      </c>
      <c r="C792" s="62">
        <v>0</v>
      </c>
      <c r="D792" s="62">
        <v>60701</v>
      </c>
      <c r="E792" s="62">
        <f>IFERROR(D792/B792*100,0)</f>
        <v>100</v>
      </c>
    </row>
    <row r="793" spans="1:5" s="94" customFormat="1" x14ac:dyDescent="0.25">
      <c r="A793" s="76" t="s">
        <v>284</v>
      </c>
      <c r="B793" s="77">
        <v>5739</v>
      </c>
      <c r="C793" s="77">
        <v>750</v>
      </c>
      <c r="D793" s="77">
        <v>6489</v>
      </c>
      <c r="E793" s="77">
        <f>IFERROR(D793/B793*100,0)</f>
        <v>113.0684788290643</v>
      </c>
    </row>
    <row r="794" spans="1:5" s="95" customFormat="1" x14ac:dyDescent="0.25">
      <c r="A794" s="7" t="s">
        <v>221</v>
      </c>
      <c r="B794" s="62">
        <v>5739</v>
      </c>
      <c r="C794" s="62">
        <v>750</v>
      </c>
      <c r="D794" s="62">
        <v>6489</v>
      </c>
      <c r="E794" s="62">
        <f>IFERROR(D794/B794*100,0)</f>
        <v>113.0684788290643</v>
      </c>
    </row>
    <row r="795" spans="1:5" s="96" customFormat="1" x14ac:dyDescent="0.25">
      <c r="A795" s="106" t="s">
        <v>88</v>
      </c>
      <c r="B795" s="107">
        <v>5739</v>
      </c>
      <c r="C795" s="107">
        <v>750</v>
      </c>
      <c r="D795" s="107">
        <v>6489</v>
      </c>
      <c r="E795" s="107">
        <f>IFERROR(D795/B795*100,0)</f>
        <v>113.0684788290643</v>
      </c>
    </row>
    <row r="796" spans="1:5" s="95" customFormat="1" x14ac:dyDescent="0.25">
      <c r="A796" s="14" t="s">
        <v>14</v>
      </c>
      <c r="B796" s="108">
        <v>2739</v>
      </c>
      <c r="C796" s="108">
        <v>750</v>
      </c>
      <c r="D796" s="108">
        <v>3489</v>
      </c>
      <c r="E796" s="108">
        <f>IFERROR(D796/B796*100,0)</f>
        <v>127.38225629791896</v>
      </c>
    </row>
    <row r="797" spans="1:5" s="95" customFormat="1" x14ac:dyDescent="0.25">
      <c r="A797" s="7" t="s">
        <v>16</v>
      </c>
      <c r="B797" s="62">
        <v>2739</v>
      </c>
      <c r="C797" s="62">
        <v>750</v>
      </c>
      <c r="D797" s="62">
        <v>3489</v>
      </c>
      <c r="E797" s="62">
        <f>IFERROR(D797/B797*100,0)</f>
        <v>127.38225629791896</v>
      </c>
    </row>
    <row r="798" spans="1:5" s="95" customFormat="1" x14ac:dyDescent="0.25">
      <c r="A798" s="14" t="s">
        <v>22</v>
      </c>
      <c r="B798" s="108">
        <v>3000</v>
      </c>
      <c r="C798" s="108">
        <v>0</v>
      </c>
      <c r="D798" s="108">
        <v>3000</v>
      </c>
      <c r="E798" s="108">
        <f>IFERROR(D798/B798*100,0)</f>
        <v>100</v>
      </c>
    </row>
    <row r="799" spans="1:5" s="95" customFormat="1" x14ac:dyDescent="0.25">
      <c r="A799" s="7" t="s">
        <v>24</v>
      </c>
      <c r="B799" s="62">
        <v>3000</v>
      </c>
      <c r="C799" s="62">
        <v>0</v>
      </c>
      <c r="D799" s="62">
        <v>3000</v>
      </c>
      <c r="E799" s="62">
        <f>IFERROR(D799/B799*100,0)</f>
        <v>100</v>
      </c>
    </row>
    <row r="800" spans="1:5" s="94" customFormat="1" x14ac:dyDescent="0.25">
      <c r="A800" s="76" t="s">
        <v>282</v>
      </c>
      <c r="B800" s="77">
        <v>42147</v>
      </c>
      <c r="C800" s="77">
        <v>27721</v>
      </c>
      <c r="D800" s="77">
        <v>69868</v>
      </c>
      <c r="E800" s="77">
        <f>IFERROR(D800/B800*100,0)</f>
        <v>165.77217832823214</v>
      </c>
    </row>
    <row r="801" spans="1:5" s="95" customFormat="1" x14ac:dyDescent="0.25">
      <c r="A801" s="7" t="s">
        <v>239</v>
      </c>
      <c r="B801" s="62">
        <v>42147</v>
      </c>
      <c r="C801" s="62">
        <v>27721</v>
      </c>
      <c r="D801" s="62">
        <v>69868</v>
      </c>
      <c r="E801" s="62">
        <f>IFERROR(D801/B801*100,0)</f>
        <v>165.77217832823214</v>
      </c>
    </row>
    <row r="802" spans="1:5" s="96" customFormat="1" x14ac:dyDescent="0.25">
      <c r="A802" s="106" t="s">
        <v>71</v>
      </c>
      <c r="B802" s="107">
        <v>42147</v>
      </c>
      <c r="C802" s="107">
        <v>27721</v>
      </c>
      <c r="D802" s="107">
        <v>69868</v>
      </c>
      <c r="E802" s="107">
        <f>IFERROR(D802/B802*100,0)</f>
        <v>165.77217832823214</v>
      </c>
    </row>
    <row r="803" spans="1:5" s="95" customFormat="1" x14ac:dyDescent="0.25">
      <c r="A803" s="14" t="s">
        <v>14</v>
      </c>
      <c r="B803" s="108">
        <v>14938</v>
      </c>
      <c r="C803" s="108">
        <v>4266</v>
      </c>
      <c r="D803" s="108">
        <v>19204</v>
      </c>
      <c r="E803" s="108">
        <f>IFERROR(D803/B803*100,0)</f>
        <v>128.55803989824608</v>
      </c>
    </row>
    <row r="804" spans="1:5" s="95" customFormat="1" x14ac:dyDescent="0.25">
      <c r="A804" s="7" t="s">
        <v>16</v>
      </c>
      <c r="B804" s="62">
        <v>3400</v>
      </c>
      <c r="C804" s="62">
        <v>4300</v>
      </c>
      <c r="D804" s="62">
        <v>7700</v>
      </c>
      <c r="E804" s="62">
        <f>IFERROR(D804/B804*100,0)</f>
        <v>226.47058823529412</v>
      </c>
    </row>
    <row r="805" spans="1:5" s="95" customFormat="1" x14ac:dyDescent="0.25">
      <c r="A805" s="7" t="s">
        <v>20</v>
      </c>
      <c r="B805" s="62">
        <v>10618</v>
      </c>
      <c r="C805" s="62">
        <v>0</v>
      </c>
      <c r="D805" s="62">
        <v>10618</v>
      </c>
      <c r="E805" s="62">
        <f>IFERROR(D805/B805*100,0)</f>
        <v>100</v>
      </c>
    </row>
    <row r="806" spans="1:5" s="95" customFormat="1" x14ac:dyDescent="0.25">
      <c r="A806" s="7" t="s">
        <v>21</v>
      </c>
      <c r="B806" s="62">
        <v>920</v>
      </c>
      <c r="C806" s="62">
        <v>-34</v>
      </c>
      <c r="D806" s="62">
        <v>886</v>
      </c>
      <c r="E806" s="62">
        <f>IFERROR(D806/B806*100,0)</f>
        <v>96.304347826086953</v>
      </c>
    </row>
    <row r="807" spans="1:5" s="95" customFormat="1" x14ac:dyDescent="0.25">
      <c r="A807" s="14" t="s">
        <v>22</v>
      </c>
      <c r="B807" s="108">
        <v>27209</v>
      </c>
      <c r="C807" s="108">
        <v>23455</v>
      </c>
      <c r="D807" s="108">
        <v>50664</v>
      </c>
      <c r="E807" s="108">
        <f>IFERROR(D807/B807*100,0)</f>
        <v>186.20309456429857</v>
      </c>
    </row>
    <row r="808" spans="1:5" s="95" customFormat="1" x14ac:dyDescent="0.25">
      <c r="A808" s="7" t="s">
        <v>24</v>
      </c>
      <c r="B808" s="62">
        <v>27209</v>
      </c>
      <c r="C808" s="62">
        <v>23455</v>
      </c>
      <c r="D808" s="62">
        <v>50664</v>
      </c>
      <c r="E808" s="62">
        <f>IFERROR(D808/B808*100,0)</f>
        <v>186.20309456429857</v>
      </c>
    </row>
    <row r="809" spans="1:5" s="94" customFormat="1" x14ac:dyDescent="0.25">
      <c r="A809" s="76" t="s">
        <v>298</v>
      </c>
      <c r="B809" s="77">
        <v>3000</v>
      </c>
      <c r="C809" s="77">
        <v>2000</v>
      </c>
      <c r="D809" s="77">
        <v>5000</v>
      </c>
      <c r="E809" s="77">
        <f>IFERROR(D809/B809*100,0)</f>
        <v>166.66666666666669</v>
      </c>
    </row>
    <row r="810" spans="1:5" s="95" customFormat="1" x14ac:dyDescent="0.25">
      <c r="A810" s="7" t="s">
        <v>221</v>
      </c>
      <c r="B810" s="62">
        <v>3000</v>
      </c>
      <c r="C810" s="62">
        <v>2000</v>
      </c>
      <c r="D810" s="62">
        <v>5000</v>
      </c>
      <c r="E810" s="62">
        <f>IFERROR(D810/B810*100,0)</f>
        <v>166.66666666666669</v>
      </c>
    </row>
    <row r="811" spans="1:5" s="96" customFormat="1" x14ac:dyDescent="0.25">
      <c r="A811" s="106" t="s">
        <v>75</v>
      </c>
      <c r="B811" s="107">
        <v>3000</v>
      </c>
      <c r="C811" s="107">
        <v>2000</v>
      </c>
      <c r="D811" s="107">
        <v>5000</v>
      </c>
      <c r="E811" s="107">
        <f>IFERROR(D811/B811*100,0)</f>
        <v>166.66666666666669</v>
      </c>
    </row>
    <row r="812" spans="1:5" s="95" customFormat="1" x14ac:dyDescent="0.25">
      <c r="A812" s="14" t="s">
        <v>14</v>
      </c>
      <c r="B812" s="108">
        <v>3000</v>
      </c>
      <c r="C812" s="108">
        <v>2000</v>
      </c>
      <c r="D812" s="108">
        <v>5000</v>
      </c>
      <c r="E812" s="108">
        <f>IFERROR(D812/B812*100,0)</f>
        <v>166.66666666666669</v>
      </c>
    </row>
    <row r="813" spans="1:5" s="95" customFormat="1" x14ac:dyDescent="0.25">
      <c r="A813" s="7" t="s">
        <v>16</v>
      </c>
      <c r="B813" s="62">
        <v>3000</v>
      </c>
      <c r="C813" s="62">
        <v>2000</v>
      </c>
      <c r="D813" s="62">
        <v>5000</v>
      </c>
      <c r="E813" s="62">
        <f>IFERROR(D813/B813*100,0)</f>
        <v>166.66666666666669</v>
      </c>
    </row>
    <row r="814" spans="1:5" s="94" customFormat="1" x14ac:dyDescent="0.25">
      <c r="A814" s="76" t="s">
        <v>297</v>
      </c>
      <c r="B814" s="77">
        <v>85643</v>
      </c>
      <c r="C814" s="77">
        <v>279</v>
      </c>
      <c r="D814" s="77">
        <v>85922</v>
      </c>
      <c r="E814" s="77">
        <f>IFERROR(D814/B814*100,0)</f>
        <v>100.3257709328258</v>
      </c>
    </row>
    <row r="815" spans="1:5" s="95" customFormat="1" x14ac:dyDescent="0.25">
      <c r="A815" s="7" t="s">
        <v>296</v>
      </c>
      <c r="B815" s="62">
        <v>85643</v>
      </c>
      <c r="C815" s="62">
        <v>279</v>
      </c>
      <c r="D815" s="62">
        <v>85922</v>
      </c>
      <c r="E815" s="62">
        <f>IFERROR(D815/B815*100,0)</f>
        <v>100.3257709328258</v>
      </c>
    </row>
    <row r="816" spans="1:5" s="96" customFormat="1" x14ac:dyDescent="0.25">
      <c r="A816" s="106" t="s">
        <v>71</v>
      </c>
      <c r="B816" s="107">
        <v>85643</v>
      </c>
      <c r="C816" s="107">
        <v>279</v>
      </c>
      <c r="D816" s="107">
        <v>85922</v>
      </c>
      <c r="E816" s="107">
        <f>IFERROR(D816/B816*100,0)</f>
        <v>100.3257709328258</v>
      </c>
    </row>
    <row r="817" spans="1:5" s="95" customFormat="1" x14ac:dyDescent="0.25">
      <c r="A817" s="14" t="s">
        <v>14</v>
      </c>
      <c r="B817" s="108">
        <v>85643</v>
      </c>
      <c r="C817" s="108">
        <v>279</v>
      </c>
      <c r="D817" s="108">
        <v>85922</v>
      </c>
      <c r="E817" s="108">
        <f>IFERROR(D817/B817*100,0)</f>
        <v>100.3257709328258</v>
      </c>
    </row>
    <row r="818" spans="1:5" s="95" customFormat="1" x14ac:dyDescent="0.25">
      <c r="A818" s="7" t="s">
        <v>15</v>
      </c>
      <c r="B818" s="62">
        <v>47378</v>
      </c>
      <c r="C818" s="62">
        <v>279</v>
      </c>
      <c r="D818" s="62">
        <v>47657</v>
      </c>
      <c r="E818" s="62">
        <f>IFERROR(D818/B818*100,0)</f>
        <v>100.58888091519272</v>
      </c>
    </row>
    <row r="819" spans="1:5" s="95" customFormat="1" x14ac:dyDescent="0.25">
      <c r="A819" s="7" t="s">
        <v>16</v>
      </c>
      <c r="B819" s="62">
        <v>38265</v>
      </c>
      <c r="C819" s="62">
        <v>0</v>
      </c>
      <c r="D819" s="62">
        <v>38265</v>
      </c>
      <c r="E819" s="62">
        <f>IFERROR(D819/B819*100,0)</f>
        <v>100</v>
      </c>
    </row>
    <row r="820" spans="1:5" s="94" customFormat="1" x14ac:dyDescent="0.25">
      <c r="A820" s="76" t="s">
        <v>303</v>
      </c>
      <c r="B820" s="77">
        <v>58266</v>
      </c>
      <c r="C820" s="77">
        <v>500</v>
      </c>
      <c r="D820" s="77">
        <v>58766</v>
      </c>
      <c r="E820" s="77">
        <f>IFERROR(D820/B820*100,0)</f>
        <v>100.85813338825386</v>
      </c>
    </row>
    <row r="821" spans="1:5" s="95" customFormat="1" x14ac:dyDescent="0.25">
      <c r="A821" s="7" t="s">
        <v>221</v>
      </c>
      <c r="B821" s="62">
        <v>58266</v>
      </c>
      <c r="C821" s="62">
        <v>500</v>
      </c>
      <c r="D821" s="62">
        <v>58766</v>
      </c>
      <c r="E821" s="62">
        <f>IFERROR(D821/B821*100,0)</f>
        <v>100.85813338825386</v>
      </c>
    </row>
    <row r="822" spans="1:5" s="96" customFormat="1" x14ac:dyDescent="0.25">
      <c r="A822" s="106" t="s">
        <v>68</v>
      </c>
      <c r="B822" s="107">
        <v>44266</v>
      </c>
      <c r="C822" s="107">
        <v>500</v>
      </c>
      <c r="D822" s="107">
        <v>44766</v>
      </c>
      <c r="E822" s="107">
        <f>IFERROR(D822/B822*100,0)</f>
        <v>101.12953508335968</v>
      </c>
    </row>
    <row r="823" spans="1:5" s="95" customFormat="1" x14ac:dyDescent="0.25">
      <c r="A823" s="14" t="s">
        <v>14</v>
      </c>
      <c r="B823" s="108">
        <v>44266</v>
      </c>
      <c r="C823" s="108">
        <v>500</v>
      </c>
      <c r="D823" s="108">
        <v>44766</v>
      </c>
      <c r="E823" s="108">
        <f>IFERROR(D823/B823*100,0)</f>
        <v>101.12953508335968</v>
      </c>
    </row>
    <row r="824" spans="1:5" s="95" customFormat="1" x14ac:dyDescent="0.25">
      <c r="A824" s="7" t="s">
        <v>15</v>
      </c>
      <c r="B824" s="62">
        <v>16200</v>
      </c>
      <c r="C824" s="62">
        <v>500</v>
      </c>
      <c r="D824" s="62">
        <v>16700</v>
      </c>
      <c r="E824" s="62">
        <f>IFERROR(D824/B824*100,0)</f>
        <v>103.08641975308642</v>
      </c>
    </row>
    <row r="825" spans="1:5" s="95" customFormat="1" x14ac:dyDescent="0.25">
      <c r="A825" s="7" t="s">
        <v>16</v>
      </c>
      <c r="B825" s="62">
        <v>28066</v>
      </c>
      <c r="C825" s="62">
        <v>0</v>
      </c>
      <c r="D825" s="62">
        <v>28066</v>
      </c>
      <c r="E825" s="62">
        <f>IFERROR(D825/B825*100,0)</f>
        <v>100</v>
      </c>
    </row>
    <row r="826" spans="1:5" s="96" customFormat="1" x14ac:dyDescent="0.25">
      <c r="A826" s="106" t="s">
        <v>71</v>
      </c>
      <c r="B826" s="107">
        <v>14000</v>
      </c>
      <c r="C826" s="107">
        <v>0</v>
      </c>
      <c r="D826" s="107">
        <v>14000</v>
      </c>
      <c r="E826" s="107">
        <f>IFERROR(D826/B826*100,0)</f>
        <v>100</v>
      </c>
    </row>
    <row r="827" spans="1:5" s="95" customFormat="1" x14ac:dyDescent="0.25">
      <c r="A827" s="14" t="s">
        <v>14</v>
      </c>
      <c r="B827" s="108">
        <v>14000</v>
      </c>
      <c r="C827" s="108">
        <v>0</v>
      </c>
      <c r="D827" s="108">
        <v>14000</v>
      </c>
      <c r="E827" s="108">
        <f>IFERROR(D827/B827*100,0)</f>
        <v>100</v>
      </c>
    </row>
    <row r="828" spans="1:5" s="95" customFormat="1" x14ac:dyDescent="0.25">
      <c r="A828" s="7" t="s">
        <v>15</v>
      </c>
      <c r="B828" s="62">
        <v>14000</v>
      </c>
      <c r="C828" s="62">
        <v>0</v>
      </c>
      <c r="D828" s="62">
        <v>14000</v>
      </c>
      <c r="E828" s="62">
        <f>IFERROR(D828/B828*100,0)</f>
        <v>100</v>
      </c>
    </row>
    <row r="829" spans="1:5" s="94" customFormat="1" x14ac:dyDescent="0.25">
      <c r="A829" s="76" t="s">
        <v>280</v>
      </c>
      <c r="B829" s="77">
        <v>91000</v>
      </c>
      <c r="C829" s="77">
        <v>2000</v>
      </c>
      <c r="D829" s="77">
        <v>93000</v>
      </c>
      <c r="E829" s="77">
        <f>IFERROR(D829/B829*100,0)</f>
        <v>102.19780219780219</v>
      </c>
    </row>
    <row r="830" spans="1:5" s="95" customFormat="1" x14ac:dyDescent="0.25">
      <c r="A830" s="7" t="s">
        <v>239</v>
      </c>
      <c r="B830" s="62">
        <v>91000</v>
      </c>
      <c r="C830" s="62">
        <v>2000</v>
      </c>
      <c r="D830" s="62">
        <v>93000</v>
      </c>
      <c r="E830" s="62">
        <f>IFERROR(D830/B830*100,0)</f>
        <v>102.19780219780219</v>
      </c>
    </row>
    <row r="831" spans="1:5" s="96" customFormat="1" x14ac:dyDescent="0.25">
      <c r="A831" s="106" t="s">
        <v>71</v>
      </c>
      <c r="B831" s="107">
        <v>91000</v>
      </c>
      <c r="C831" s="107">
        <v>2000</v>
      </c>
      <c r="D831" s="107">
        <v>93000</v>
      </c>
      <c r="E831" s="107">
        <f>IFERROR(D831/B831*100,0)</f>
        <v>102.19780219780219</v>
      </c>
    </row>
    <row r="832" spans="1:5" s="95" customFormat="1" x14ac:dyDescent="0.25">
      <c r="A832" s="14" t="s">
        <v>14</v>
      </c>
      <c r="B832" s="108">
        <v>91000</v>
      </c>
      <c r="C832" s="108">
        <v>2000</v>
      </c>
      <c r="D832" s="108">
        <v>93000</v>
      </c>
      <c r="E832" s="108">
        <f>IFERROR(D832/B832*100,0)</f>
        <v>102.19780219780219</v>
      </c>
    </row>
    <row r="833" spans="1:5" s="95" customFormat="1" x14ac:dyDescent="0.25">
      <c r="A833" s="7" t="s">
        <v>16</v>
      </c>
      <c r="B833" s="62">
        <v>91000</v>
      </c>
      <c r="C833" s="62">
        <v>2000</v>
      </c>
      <c r="D833" s="62">
        <v>93000</v>
      </c>
      <c r="E833" s="62">
        <f>IFERROR(D833/B833*100,0)</f>
        <v>102.19780219780219</v>
      </c>
    </row>
    <row r="834" spans="1:5" s="93" customFormat="1" x14ac:dyDescent="0.25">
      <c r="A834" s="71" t="s">
        <v>225</v>
      </c>
      <c r="B834" s="72">
        <v>81300</v>
      </c>
      <c r="C834" s="72">
        <v>-4000</v>
      </c>
      <c r="D834" s="72">
        <v>77300</v>
      </c>
      <c r="E834" s="72">
        <f>IFERROR(D834/B834*100,0)</f>
        <v>95.079950799507998</v>
      </c>
    </row>
    <row r="835" spans="1:5" s="94" customFormat="1" x14ac:dyDescent="0.25">
      <c r="A835" s="76" t="s">
        <v>224</v>
      </c>
      <c r="B835" s="77">
        <v>81300</v>
      </c>
      <c r="C835" s="77">
        <v>-4000</v>
      </c>
      <c r="D835" s="77">
        <v>77300</v>
      </c>
      <c r="E835" s="77">
        <f>IFERROR(D835/B835*100,0)</f>
        <v>95.079950799507998</v>
      </c>
    </row>
    <row r="836" spans="1:5" s="95" customFormat="1" x14ac:dyDescent="0.25">
      <c r="A836" s="7" t="s">
        <v>221</v>
      </c>
      <c r="B836" s="62">
        <v>81300</v>
      </c>
      <c r="C836" s="62">
        <v>-4000</v>
      </c>
      <c r="D836" s="62">
        <v>77300</v>
      </c>
      <c r="E836" s="62">
        <f>IFERROR(D836/B836*100,0)</f>
        <v>95.079950799507998</v>
      </c>
    </row>
    <row r="837" spans="1:5" s="96" customFormat="1" x14ac:dyDescent="0.25">
      <c r="A837" s="106" t="s">
        <v>81</v>
      </c>
      <c r="B837" s="107">
        <v>12000</v>
      </c>
      <c r="C837" s="107">
        <v>4000</v>
      </c>
      <c r="D837" s="107">
        <v>16000</v>
      </c>
      <c r="E837" s="107">
        <f>IFERROR(D837/B837*100,0)</f>
        <v>133.33333333333331</v>
      </c>
    </row>
    <row r="838" spans="1:5" s="95" customFormat="1" x14ac:dyDescent="0.25">
      <c r="A838" s="14" t="s">
        <v>14</v>
      </c>
      <c r="B838" s="108">
        <v>12000</v>
      </c>
      <c r="C838" s="108">
        <v>4000</v>
      </c>
      <c r="D838" s="108">
        <v>16000</v>
      </c>
      <c r="E838" s="108">
        <f>IFERROR(D838/B838*100,0)</f>
        <v>133.33333333333331</v>
      </c>
    </row>
    <row r="839" spans="1:5" s="95" customFormat="1" x14ac:dyDescent="0.25">
      <c r="A839" s="7" t="s">
        <v>15</v>
      </c>
      <c r="B839" s="62">
        <v>11000</v>
      </c>
      <c r="C839" s="62">
        <v>3500</v>
      </c>
      <c r="D839" s="62">
        <v>14500</v>
      </c>
      <c r="E839" s="62">
        <f>IFERROR(D839/B839*100,0)</f>
        <v>131.81818181818181</v>
      </c>
    </row>
    <row r="840" spans="1:5" s="95" customFormat="1" x14ac:dyDescent="0.25">
      <c r="A840" s="7" t="s">
        <v>16</v>
      </c>
      <c r="B840" s="62">
        <v>1000</v>
      </c>
      <c r="C840" s="62">
        <v>500</v>
      </c>
      <c r="D840" s="62">
        <v>1500</v>
      </c>
      <c r="E840" s="62">
        <f>IFERROR(D840/B840*100,0)</f>
        <v>150</v>
      </c>
    </row>
    <row r="841" spans="1:5" s="96" customFormat="1" x14ac:dyDescent="0.25">
      <c r="A841" s="106" t="s">
        <v>66</v>
      </c>
      <c r="B841" s="107">
        <v>13400</v>
      </c>
      <c r="C841" s="107">
        <v>0</v>
      </c>
      <c r="D841" s="107">
        <v>13400</v>
      </c>
      <c r="E841" s="107">
        <f>IFERROR(D841/B841*100,0)</f>
        <v>100</v>
      </c>
    </row>
    <row r="842" spans="1:5" s="95" customFormat="1" x14ac:dyDescent="0.25">
      <c r="A842" s="14" t="s">
        <v>14</v>
      </c>
      <c r="B842" s="108">
        <v>13400</v>
      </c>
      <c r="C842" s="108">
        <v>0</v>
      </c>
      <c r="D842" s="108">
        <v>13400</v>
      </c>
      <c r="E842" s="108">
        <f>IFERROR(D842/B842*100,0)</f>
        <v>100</v>
      </c>
    </row>
    <row r="843" spans="1:5" s="95" customFormat="1" x14ac:dyDescent="0.25">
      <c r="A843" s="7" t="s">
        <v>15</v>
      </c>
      <c r="B843" s="62">
        <v>12200</v>
      </c>
      <c r="C843" s="62">
        <v>0</v>
      </c>
      <c r="D843" s="62">
        <v>12200</v>
      </c>
      <c r="E843" s="62">
        <f>IFERROR(D843/B843*100,0)</f>
        <v>100</v>
      </c>
    </row>
    <row r="844" spans="1:5" s="95" customFormat="1" x14ac:dyDescent="0.25">
      <c r="A844" s="7" t="s">
        <v>16</v>
      </c>
      <c r="B844" s="62">
        <v>1200</v>
      </c>
      <c r="C844" s="62">
        <v>0</v>
      </c>
      <c r="D844" s="62">
        <v>1200</v>
      </c>
      <c r="E844" s="62">
        <f>IFERROR(D844/B844*100,0)</f>
        <v>100</v>
      </c>
    </row>
    <row r="845" spans="1:5" s="96" customFormat="1" x14ac:dyDescent="0.25">
      <c r="A845" s="106" t="s">
        <v>75</v>
      </c>
      <c r="B845" s="107">
        <v>55900</v>
      </c>
      <c r="C845" s="107">
        <v>-8000</v>
      </c>
      <c r="D845" s="107">
        <v>47900</v>
      </c>
      <c r="E845" s="107">
        <f>IFERROR(D845/B845*100,0)</f>
        <v>85.688729874776385</v>
      </c>
    </row>
    <row r="846" spans="1:5" s="95" customFormat="1" x14ac:dyDescent="0.25">
      <c r="A846" s="14" t="s">
        <v>14</v>
      </c>
      <c r="B846" s="108">
        <v>55900</v>
      </c>
      <c r="C846" s="108">
        <v>-8000</v>
      </c>
      <c r="D846" s="108">
        <v>47900</v>
      </c>
      <c r="E846" s="108">
        <f>IFERROR(D846/B846*100,0)</f>
        <v>85.688729874776385</v>
      </c>
    </row>
    <row r="847" spans="1:5" s="95" customFormat="1" x14ac:dyDescent="0.25">
      <c r="A847" s="7" t="s">
        <v>15</v>
      </c>
      <c r="B847" s="62">
        <v>45500</v>
      </c>
      <c r="C847" s="62">
        <v>0</v>
      </c>
      <c r="D847" s="62">
        <v>45500</v>
      </c>
      <c r="E847" s="62">
        <f>IFERROR(D847/B847*100,0)</f>
        <v>100</v>
      </c>
    </row>
    <row r="848" spans="1:5" s="95" customFormat="1" x14ac:dyDescent="0.25">
      <c r="A848" s="7" t="s">
        <v>16</v>
      </c>
      <c r="B848" s="62">
        <v>10400</v>
      </c>
      <c r="C848" s="62">
        <v>-8000</v>
      </c>
      <c r="D848" s="62">
        <v>2400</v>
      </c>
      <c r="E848" s="62">
        <f>IFERROR(D848/B848*100,0)</f>
        <v>23.076923076923077</v>
      </c>
    </row>
    <row r="849" spans="1:5" s="93" customFormat="1" x14ac:dyDescent="0.25">
      <c r="A849" s="71" t="s">
        <v>279</v>
      </c>
      <c r="B849" s="72">
        <v>2011000</v>
      </c>
      <c r="C849" s="72">
        <v>2100</v>
      </c>
      <c r="D849" s="72">
        <v>2013100</v>
      </c>
      <c r="E849" s="72">
        <f>IFERROR(D849/B849*100,0)</f>
        <v>100.10442565887618</v>
      </c>
    </row>
    <row r="850" spans="1:5" s="94" customFormat="1" x14ac:dyDescent="0.25">
      <c r="A850" s="76" t="s">
        <v>278</v>
      </c>
      <c r="B850" s="77">
        <v>2011000</v>
      </c>
      <c r="C850" s="77">
        <v>2100</v>
      </c>
      <c r="D850" s="77">
        <v>2013100</v>
      </c>
      <c r="E850" s="77">
        <f>IFERROR(D850/B850*100,0)</f>
        <v>100.10442565887618</v>
      </c>
    </row>
    <row r="851" spans="1:5" s="95" customFormat="1" x14ac:dyDescent="0.25">
      <c r="A851" s="7" t="s">
        <v>239</v>
      </c>
      <c r="B851" s="62">
        <v>2011000</v>
      </c>
      <c r="C851" s="62">
        <v>2100</v>
      </c>
      <c r="D851" s="62">
        <v>2013100</v>
      </c>
      <c r="E851" s="62">
        <f>IFERROR(D851/B851*100,0)</f>
        <v>100.10442565887618</v>
      </c>
    </row>
    <row r="852" spans="1:5" s="96" customFormat="1" x14ac:dyDescent="0.25">
      <c r="A852" s="106" t="s">
        <v>74</v>
      </c>
      <c r="B852" s="107">
        <v>2011000</v>
      </c>
      <c r="C852" s="107">
        <v>2100</v>
      </c>
      <c r="D852" s="107">
        <v>2013100</v>
      </c>
      <c r="E852" s="107">
        <f>IFERROR(D852/B852*100,0)</f>
        <v>100.10442565887618</v>
      </c>
    </row>
    <row r="853" spans="1:5" s="95" customFormat="1" x14ac:dyDescent="0.25">
      <c r="A853" s="14" t="s">
        <v>14</v>
      </c>
      <c r="B853" s="108">
        <v>2011000</v>
      </c>
      <c r="C853" s="108">
        <v>2100</v>
      </c>
      <c r="D853" s="108">
        <v>2013100</v>
      </c>
      <c r="E853" s="108">
        <f>IFERROR(D853/B853*100,0)</f>
        <v>100.10442565887618</v>
      </c>
    </row>
    <row r="854" spans="1:5" s="95" customFormat="1" x14ac:dyDescent="0.25">
      <c r="A854" s="7" t="s">
        <v>15</v>
      </c>
      <c r="B854" s="62">
        <v>1934000</v>
      </c>
      <c r="C854" s="62">
        <v>0</v>
      </c>
      <c r="D854" s="62">
        <v>1934000</v>
      </c>
      <c r="E854" s="62">
        <f>IFERROR(D854/B854*100,0)</f>
        <v>100</v>
      </c>
    </row>
    <row r="855" spans="1:5" s="95" customFormat="1" x14ac:dyDescent="0.25">
      <c r="A855" s="7" t="s">
        <v>16</v>
      </c>
      <c r="B855" s="62">
        <v>77000</v>
      </c>
      <c r="C855" s="62">
        <v>2100</v>
      </c>
      <c r="D855" s="62">
        <v>79100</v>
      </c>
      <c r="E855" s="62">
        <f>IFERROR(D855/B855*100,0)</f>
        <v>102.72727272727273</v>
      </c>
    </row>
    <row r="856" spans="1:5" s="92" customFormat="1" x14ac:dyDescent="0.25">
      <c r="A856" s="12" t="s">
        <v>470</v>
      </c>
      <c r="B856" s="60">
        <v>2940708</v>
      </c>
      <c r="C856" s="60">
        <v>52620</v>
      </c>
      <c r="D856" s="60">
        <v>2993328</v>
      </c>
      <c r="E856" s="60">
        <f>IFERROR(D856/B856*100,0)</f>
        <v>101.7893650100588</v>
      </c>
    </row>
    <row r="857" spans="1:5" s="93" customFormat="1" x14ac:dyDescent="0.25">
      <c r="A857" s="71" t="s">
        <v>292</v>
      </c>
      <c r="B857" s="72">
        <v>224792</v>
      </c>
      <c r="C857" s="72">
        <v>43212</v>
      </c>
      <c r="D857" s="72">
        <v>268004</v>
      </c>
      <c r="E857" s="72">
        <f>IFERROR(D857/B857*100,0)</f>
        <v>119.22310402505427</v>
      </c>
    </row>
    <row r="858" spans="1:5" s="94" customFormat="1" x14ac:dyDescent="0.25">
      <c r="A858" s="76" t="s">
        <v>291</v>
      </c>
      <c r="B858" s="77">
        <v>39072</v>
      </c>
      <c r="C858" s="77">
        <v>-1068</v>
      </c>
      <c r="D858" s="77">
        <v>38004</v>
      </c>
      <c r="E858" s="77">
        <f>IFERROR(D858/B858*100,0)</f>
        <v>97.266584766584756</v>
      </c>
    </row>
    <row r="859" spans="1:5" s="95" customFormat="1" x14ac:dyDescent="0.25">
      <c r="A859" s="7" t="s">
        <v>239</v>
      </c>
      <c r="B859" s="62">
        <v>39072</v>
      </c>
      <c r="C859" s="62">
        <v>-1068</v>
      </c>
      <c r="D859" s="62">
        <v>38004</v>
      </c>
      <c r="E859" s="62">
        <f>IFERROR(D859/B859*100,0)</f>
        <v>97.266584766584756</v>
      </c>
    </row>
    <row r="860" spans="1:5" s="96" customFormat="1" x14ac:dyDescent="0.25">
      <c r="A860" s="106" t="s">
        <v>66</v>
      </c>
      <c r="B860" s="107">
        <v>39072</v>
      </c>
      <c r="C860" s="107">
        <v>-1068</v>
      </c>
      <c r="D860" s="107">
        <v>38004</v>
      </c>
      <c r="E860" s="107">
        <f>IFERROR(D860/B860*100,0)</f>
        <v>97.266584766584756</v>
      </c>
    </row>
    <row r="861" spans="1:5" s="95" customFormat="1" x14ac:dyDescent="0.25">
      <c r="A861" s="14" t="s">
        <v>14</v>
      </c>
      <c r="B861" s="108">
        <v>39072</v>
      </c>
      <c r="C861" s="108">
        <v>-1068</v>
      </c>
      <c r="D861" s="108">
        <v>38004</v>
      </c>
      <c r="E861" s="108">
        <f>IFERROR(D861/B861*100,0)</f>
        <v>97.266584766584756</v>
      </c>
    </row>
    <row r="862" spans="1:5" s="95" customFormat="1" x14ac:dyDescent="0.25">
      <c r="A862" s="7" t="s">
        <v>16</v>
      </c>
      <c r="B862" s="62">
        <v>38572</v>
      </c>
      <c r="C862" s="62">
        <v>-729.3</v>
      </c>
      <c r="D862" s="62">
        <v>37842.699999999997</v>
      </c>
      <c r="E862" s="62">
        <f>IFERROR(D862/B862*100,0)</f>
        <v>98.109250233329874</v>
      </c>
    </row>
    <row r="863" spans="1:5" s="95" customFormat="1" x14ac:dyDescent="0.25">
      <c r="A863" s="7" t="s">
        <v>17</v>
      </c>
      <c r="B863" s="62">
        <v>500</v>
      </c>
      <c r="C863" s="62">
        <v>-338.7</v>
      </c>
      <c r="D863" s="62">
        <v>161.30000000000001</v>
      </c>
      <c r="E863" s="62">
        <f>IFERROR(D863/B863*100,0)</f>
        <v>32.26</v>
      </c>
    </row>
    <row r="864" spans="1:5" s="94" customFormat="1" x14ac:dyDescent="0.25">
      <c r="A864" s="76" t="s">
        <v>290</v>
      </c>
      <c r="B864" s="77">
        <v>115000</v>
      </c>
      <c r="C864" s="77">
        <v>15000</v>
      </c>
      <c r="D864" s="77">
        <v>130000</v>
      </c>
      <c r="E864" s="77">
        <f>IFERROR(D864/B864*100,0)</f>
        <v>113.04347826086956</v>
      </c>
    </row>
    <row r="865" spans="1:5" s="95" customFormat="1" x14ac:dyDescent="0.25">
      <c r="A865" s="7" t="s">
        <v>239</v>
      </c>
      <c r="B865" s="62">
        <v>115000</v>
      </c>
      <c r="C865" s="62">
        <v>15000</v>
      </c>
      <c r="D865" s="62">
        <v>130000</v>
      </c>
      <c r="E865" s="62">
        <f>IFERROR(D865/B865*100,0)</f>
        <v>113.04347826086956</v>
      </c>
    </row>
    <row r="866" spans="1:5" s="96" customFormat="1" x14ac:dyDescent="0.25">
      <c r="A866" s="106" t="s">
        <v>66</v>
      </c>
      <c r="B866" s="107">
        <v>115000</v>
      </c>
      <c r="C866" s="107">
        <v>15000</v>
      </c>
      <c r="D866" s="107">
        <v>130000</v>
      </c>
      <c r="E866" s="107">
        <f>IFERROR(D866/B866*100,0)</f>
        <v>113.04347826086956</v>
      </c>
    </row>
    <row r="867" spans="1:5" s="95" customFormat="1" x14ac:dyDescent="0.25">
      <c r="A867" s="14" t="s">
        <v>14</v>
      </c>
      <c r="B867" s="108">
        <v>115000</v>
      </c>
      <c r="C867" s="108">
        <v>15000</v>
      </c>
      <c r="D867" s="108">
        <v>130000</v>
      </c>
      <c r="E867" s="108">
        <f>IFERROR(D867/B867*100,0)</f>
        <v>113.04347826086956</v>
      </c>
    </row>
    <row r="868" spans="1:5" s="95" customFormat="1" x14ac:dyDescent="0.25">
      <c r="A868" s="7" t="s">
        <v>16</v>
      </c>
      <c r="B868" s="62">
        <v>115000</v>
      </c>
      <c r="C868" s="62">
        <v>15000</v>
      </c>
      <c r="D868" s="62">
        <v>130000</v>
      </c>
      <c r="E868" s="62">
        <f>IFERROR(D868/B868*100,0)</f>
        <v>113.04347826086956</v>
      </c>
    </row>
    <row r="869" spans="1:5" s="94" customFormat="1" x14ac:dyDescent="0.25">
      <c r="A869" s="76" t="s">
        <v>289</v>
      </c>
      <c r="B869" s="77">
        <v>5000</v>
      </c>
      <c r="C869" s="77">
        <v>0</v>
      </c>
      <c r="D869" s="77">
        <v>5000</v>
      </c>
      <c r="E869" s="77">
        <f>IFERROR(D869/B869*100,0)</f>
        <v>100</v>
      </c>
    </row>
    <row r="870" spans="1:5" s="95" customFormat="1" x14ac:dyDescent="0.25">
      <c r="A870" s="7" t="s">
        <v>239</v>
      </c>
      <c r="B870" s="62">
        <v>5000</v>
      </c>
      <c r="C870" s="62">
        <v>0</v>
      </c>
      <c r="D870" s="62">
        <v>5000</v>
      </c>
      <c r="E870" s="62">
        <f>IFERROR(D870/B870*100,0)</f>
        <v>100</v>
      </c>
    </row>
    <row r="871" spans="1:5" s="96" customFormat="1" x14ac:dyDescent="0.25">
      <c r="A871" s="106" t="s">
        <v>66</v>
      </c>
      <c r="B871" s="107">
        <v>5000</v>
      </c>
      <c r="C871" s="107">
        <v>0</v>
      </c>
      <c r="D871" s="107">
        <v>5000</v>
      </c>
      <c r="E871" s="107">
        <f>IFERROR(D871/B871*100,0)</f>
        <v>100</v>
      </c>
    </row>
    <row r="872" spans="1:5" s="95" customFormat="1" x14ac:dyDescent="0.25">
      <c r="A872" s="14" t="s">
        <v>14</v>
      </c>
      <c r="B872" s="108">
        <v>5000</v>
      </c>
      <c r="C872" s="108">
        <v>0</v>
      </c>
      <c r="D872" s="108">
        <v>5000</v>
      </c>
      <c r="E872" s="108">
        <f>IFERROR(D872/B872*100,0)</f>
        <v>100</v>
      </c>
    </row>
    <row r="873" spans="1:5" s="95" customFormat="1" x14ac:dyDescent="0.25">
      <c r="A873" s="7" t="s">
        <v>16</v>
      </c>
      <c r="B873" s="62">
        <v>5000</v>
      </c>
      <c r="C873" s="62">
        <v>0</v>
      </c>
      <c r="D873" s="62">
        <v>5000</v>
      </c>
      <c r="E873" s="62">
        <f>IFERROR(D873/B873*100,0)</f>
        <v>100</v>
      </c>
    </row>
    <row r="874" spans="1:5" s="94" customFormat="1" x14ac:dyDescent="0.25">
      <c r="A874" s="76" t="s">
        <v>288</v>
      </c>
      <c r="B874" s="77">
        <v>65720</v>
      </c>
      <c r="C874" s="77">
        <v>29280</v>
      </c>
      <c r="D874" s="77">
        <v>95000</v>
      </c>
      <c r="E874" s="77">
        <f>IFERROR(D874/B874*100,0)</f>
        <v>144.55264759586123</v>
      </c>
    </row>
    <row r="875" spans="1:5" s="95" customFormat="1" x14ac:dyDescent="0.25">
      <c r="A875" s="7" t="s">
        <v>239</v>
      </c>
      <c r="B875" s="62">
        <v>65720</v>
      </c>
      <c r="C875" s="62">
        <v>29280</v>
      </c>
      <c r="D875" s="62">
        <v>95000</v>
      </c>
      <c r="E875" s="62">
        <f>IFERROR(D875/B875*100,0)</f>
        <v>144.55264759586123</v>
      </c>
    </row>
    <row r="876" spans="1:5" s="96" customFormat="1" x14ac:dyDescent="0.25">
      <c r="A876" s="106" t="s">
        <v>66</v>
      </c>
      <c r="B876" s="107">
        <v>65720</v>
      </c>
      <c r="C876" s="107">
        <v>29280</v>
      </c>
      <c r="D876" s="107">
        <v>95000</v>
      </c>
      <c r="E876" s="107">
        <f>IFERROR(D876/B876*100,0)</f>
        <v>144.55264759586123</v>
      </c>
    </row>
    <row r="877" spans="1:5" s="95" customFormat="1" x14ac:dyDescent="0.25">
      <c r="A877" s="14" t="s">
        <v>14</v>
      </c>
      <c r="B877" s="108">
        <v>65720</v>
      </c>
      <c r="C877" s="108">
        <v>29280</v>
      </c>
      <c r="D877" s="108">
        <v>95000</v>
      </c>
      <c r="E877" s="108">
        <f>IFERROR(D877/B877*100,0)</f>
        <v>144.55264759586123</v>
      </c>
    </row>
    <row r="878" spans="1:5" s="95" customFormat="1" x14ac:dyDescent="0.25">
      <c r="A878" s="7" t="s">
        <v>16</v>
      </c>
      <c r="B878" s="62">
        <v>65720</v>
      </c>
      <c r="C878" s="62">
        <v>29280</v>
      </c>
      <c r="D878" s="62">
        <v>95000</v>
      </c>
      <c r="E878" s="62">
        <f>IFERROR(D878/B878*100,0)</f>
        <v>144.55264759586123</v>
      </c>
    </row>
    <row r="879" spans="1:5" s="93" customFormat="1" x14ac:dyDescent="0.25">
      <c r="A879" s="71" t="s">
        <v>252</v>
      </c>
      <c r="B879" s="72">
        <v>1083</v>
      </c>
      <c r="C879" s="72">
        <v>1100</v>
      </c>
      <c r="D879" s="72">
        <v>2183</v>
      </c>
      <c r="E879" s="72">
        <f>IFERROR(D879/B879*100,0)</f>
        <v>201.56971375807942</v>
      </c>
    </row>
    <row r="880" spans="1:5" s="94" customFormat="1" x14ac:dyDescent="0.25">
      <c r="A880" s="76" t="s">
        <v>251</v>
      </c>
      <c r="B880" s="77">
        <v>1083</v>
      </c>
      <c r="C880" s="77">
        <v>1100</v>
      </c>
      <c r="D880" s="77">
        <v>2183</v>
      </c>
      <c r="E880" s="77">
        <f>IFERROR(D880/B880*100,0)</f>
        <v>201.56971375807942</v>
      </c>
    </row>
    <row r="881" spans="1:5" s="95" customFormat="1" x14ac:dyDescent="0.25">
      <c r="A881" s="7" t="s">
        <v>221</v>
      </c>
      <c r="B881" s="62">
        <v>1083</v>
      </c>
      <c r="C881" s="62">
        <v>1100</v>
      </c>
      <c r="D881" s="62">
        <v>2183</v>
      </c>
      <c r="E881" s="62">
        <f>IFERROR(D881/B881*100,0)</f>
        <v>201.56971375807942</v>
      </c>
    </row>
    <row r="882" spans="1:5" s="96" customFormat="1" x14ac:dyDescent="0.25">
      <c r="A882" s="106" t="s">
        <v>83</v>
      </c>
      <c r="B882" s="107">
        <v>1083</v>
      </c>
      <c r="C882" s="107">
        <v>1100</v>
      </c>
      <c r="D882" s="107">
        <v>2183</v>
      </c>
      <c r="E882" s="107">
        <f>IFERROR(D882/B882*100,0)</f>
        <v>201.56971375807942</v>
      </c>
    </row>
    <row r="883" spans="1:5" s="95" customFormat="1" x14ac:dyDescent="0.25">
      <c r="A883" s="14" t="s">
        <v>22</v>
      </c>
      <c r="B883" s="108">
        <v>1083</v>
      </c>
      <c r="C883" s="108">
        <v>1100</v>
      </c>
      <c r="D883" s="108">
        <v>2183</v>
      </c>
      <c r="E883" s="108">
        <f>IFERROR(D883/B883*100,0)</f>
        <v>201.56971375807942</v>
      </c>
    </row>
    <row r="884" spans="1:5" s="95" customFormat="1" x14ac:dyDescent="0.25">
      <c r="A884" s="7" t="s">
        <v>24</v>
      </c>
      <c r="B884" s="62">
        <v>1083</v>
      </c>
      <c r="C884" s="62">
        <v>1100</v>
      </c>
      <c r="D884" s="62">
        <v>2183</v>
      </c>
      <c r="E884" s="62">
        <f>IFERROR(D884/B884*100,0)</f>
        <v>201.56971375807942</v>
      </c>
    </row>
    <row r="885" spans="1:5" s="93" customFormat="1" x14ac:dyDescent="0.25">
      <c r="A885" s="71" t="s">
        <v>241</v>
      </c>
      <c r="B885" s="72">
        <v>399156</v>
      </c>
      <c r="C885" s="72">
        <v>555</v>
      </c>
      <c r="D885" s="72">
        <v>399711</v>
      </c>
      <c r="E885" s="72">
        <f>IFERROR(D885/B885*100,0)</f>
        <v>100.13904338153503</v>
      </c>
    </row>
    <row r="886" spans="1:5" s="94" customFormat="1" x14ac:dyDescent="0.25">
      <c r="A886" s="76" t="s">
        <v>286</v>
      </c>
      <c r="B886" s="77">
        <v>55058</v>
      </c>
      <c r="C886" s="77">
        <v>757</v>
      </c>
      <c r="D886" s="77">
        <v>55815</v>
      </c>
      <c r="E886" s="77">
        <f>IFERROR(D886/B886*100,0)</f>
        <v>101.37491372734209</v>
      </c>
    </row>
    <row r="887" spans="1:5" s="95" customFormat="1" x14ac:dyDescent="0.25">
      <c r="A887" s="7" t="s">
        <v>221</v>
      </c>
      <c r="B887" s="62">
        <v>55058</v>
      </c>
      <c r="C887" s="62">
        <v>757</v>
      </c>
      <c r="D887" s="62">
        <v>55815</v>
      </c>
      <c r="E887" s="62">
        <f>IFERROR(D887/B887*100,0)</f>
        <v>101.37491372734209</v>
      </c>
    </row>
    <row r="888" spans="1:5" s="96" customFormat="1" x14ac:dyDescent="0.25">
      <c r="A888" s="106" t="s">
        <v>81</v>
      </c>
      <c r="B888" s="107">
        <v>55058</v>
      </c>
      <c r="C888" s="107">
        <v>757</v>
      </c>
      <c r="D888" s="107">
        <v>55815</v>
      </c>
      <c r="E888" s="107">
        <f>IFERROR(D888/B888*100,0)</f>
        <v>101.37491372734209</v>
      </c>
    </row>
    <row r="889" spans="1:5" s="95" customFormat="1" x14ac:dyDescent="0.25">
      <c r="A889" s="14" t="s">
        <v>14</v>
      </c>
      <c r="B889" s="108">
        <v>14095</v>
      </c>
      <c r="C889" s="108">
        <v>757</v>
      </c>
      <c r="D889" s="108">
        <v>14852</v>
      </c>
      <c r="E889" s="108">
        <f>IFERROR(D889/B889*100,0)</f>
        <v>105.37069882937212</v>
      </c>
    </row>
    <row r="890" spans="1:5" s="95" customFormat="1" x14ac:dyDescent="0.25">
      <c r="A890" s="7" t="s">
        <v>16</v>
      </c>
      <c r="B890" s="62">
        <v>14095</v>
      </c>
      <c r="C890" s="62">
        <v>757</v>
      </c>
      <c r="D890" s="62">
        <v>14852</v>
      </c>
      <c r="E890" s="62">
        <f>IFERROR(D890/B890*100,0)</f>
        <v>105.37069882937212</v>
      </c>
    </row>
    <row r="891" spans="1:5" s="95" customFormat="1" x14ac:dyDescent="0.25">
      <c r="A891" s="14" t="s">
        <v>22</v>
      </c>
      <c r="B891" s="108">
        <v>40963</v>
      </c>
      <c r="C891" s="108">
        <v>0</v>
      </c>
      <c r="D891" s="108">
        <v>40963</v>
      </c>
      <c r="E891" s="108">
        <f>IFERROR(D891/B891*100,0)</f>
        <v>100</v>
      </c>
    </row>
    <row r="892" spans="1:5" s="95" customFormat="1" x14ac:dyDescent="0.25">
      <c r="A892" s="7" t="s">
        <v>24</v>
      </c>
      <c r="B892" s="62">
        <v>963</v>
      </c>
      <c r="C892" s="62">
        <v>0</v>
      </c>
      <c r="D892" s="62">
        <v>963</v>
      </c>
      <c r="E892" s="62">
        <f>IFERROR(D892/B892*100,0)</f>
        <v>100</v>
      </c>
    </row>
    <row r="893" spans="1:5" s="95" customFormat="1" x14ac:dyDescent="0.25">
      <c r="A893" s="7" t="s">
        <v>25</v>
      </c>
      <c r="B893" s="62">
        <v>40000</v>
      </c>
      <c r="C893" s="62">
        <v>0</v>
      </c>
      <c r="D893" s="62">
        <v>40000</v>
      </c>
      <c r="E893" s="62">
        <f>IFERROR(D893/B893*100,0)</f>
        <v>100</v>
      </c>
    </row>
    <row r="894" spans="1:5" s="94" customFormat="1" x14ac:dyDescent="0.25">
      <c r="A894" s="76" t="s">
        <v>285</v>
      </c>
      <c r="B894" s="77">
        <v>130</v>
      </c>
      <c r="C894" s="77">
        <v>0</v>
      </c>
      <c r="D894" s="77">
        <v>130</v>
      </c>
      <c r="E894" s="77">
        <f>IFERROR(D894/B894*100,0)</f>
        <v>100</v>
      </c>
    </row>
    <row r="895" spans="1:5" s="95" customFormat="1" x14ac:dyDescent="0.25">
      <c r="A895" s="7" t="s">
        <v>221</v>
      </c>
      <c r="B895" s="62">
        <v>130</v>
      </c>
      <c r="C895" s="62">
        <v>0</v>
      </c>
      <c r="D895" s="62">
        <v>130</v>
      </c>
      <c r="E895" s="62">
        <f>IFERROR(D895/B895*100,0)</f>
        <v>100</v>
      </c>
    </row>
    <row r="896" spans="1:5" s="96" customFormat="1" x14ac:dyDescent="0.25">
      <c r="A896" s="106" t="s">
        <v>89</v>
      </c>
      <c r="B896" s="107">
        <v>130</v>
      </c>
      <c r="C896" s="107">
        <v>0</v>
      </c>
      <c r="D896" s="107">
        <v>130</v>
      </c>
      <c r="E896" s="107">
        <f>IFERROR(D896/B896*100,0)</f>
        <v>100</v>
      </c>
    </row>
    <row r="897" spans="1:5" s="95" customFormat="1" x14ac:dyDescent="0.25">
      <c r="A897" s="14" t="s">
        <v>14</v>
      </c>
      <c r="B897" s="108">
        <v>130</v>
      </c>
      <c r="C897" s="108">
        <v>0</v>
      </c>
      <c r="D897" s="108">
        <v>130</v>
      </c>
      <c r="E897" s="108">
        <f>IFERROR(D897/B897*100,0)</f>
        <v>100</v>
      </c>
    </row>
    <row r="898" spans="1:5" s="95" customFormat="1" x14ac:dyDescent="0.25">
      <c r="A898" s="7" t="s">
        <v>16</v>
      </c>
      <c r="B898" s="62">
        <v>130</v>
      </c>
      <c r="C898" s="62">
        <v>0</v>
      </c>
      <c r="D898" s="62">
        <v>130</v>
      </c>
      <c r="E898" s="62">
        <f>IFERROR(D898/B898*100,0)</f>
        <v>100</v>
      </c>
    </row>
    <row r="899" spans="1:5" s="94" customFormat="1" x14ac:dyDescent="0.25">
      <c r="A899" s="76" t="s">
        <v>284</v>
      </c>
      <c r="B899" s="77">
        <v>5000</v>
      </c>
      <c r="C899" s="77">
        <v>350</v>
      </c>
      <c r="D899" s="77">
        <v>5350</v>
      </c>
      <c r="E899" s="77">
        <f>IFERROR(D899/B899*100,0)</f>
        <v>107</v>
      </c>
    </row>
    <row r="900" spans="1:5" s="95" customFormat="1" x14ac:dyDescent="0.25">
      <c r="A900" s="7" t="s">
        <v>221</v>
      </c>
      <c r="B900" s="62">
        <v>5000</v>
      </c>
      <c r="C900" s="62">
        <v>350</v>
      </c>
      <c r="D900" s="62">
        <v>5350</v>
      </c>
      <c r="E900" s="62">
        <f>IFERROR(D900/B900*100,0)</f>
        <v>107</v>
      </c>
    </row>
    <row r="901" spans="1:5" s="96" customFormat="1" x14ac:dyDescent="0.25">
      <c r="A901" s="106" t="s">
        <v>88</v>
      </c>
      <c r="B901" s="107">
        <v>5000</v>
      </c>
      <c r="C901" s="107">
        <v>350</v>
      </c>
      <c r="D901" s="107">
        <v>5350</v>
      </c>
      <c r="E901" s="107">
        <f>IFERROR(D901/B901*100,0)</f>
        <v>107</v>
      </c>
    </row>
    <row r="902" spans="1:5" s="95" customFormat="1" x14ac:dyDescent="0.25">
      <c r="A902" s="14" t="s">
        <v>14</v>
      </c>
      <c r="B902" s="108">
        <v>1500</v>
      </c>
      <c r="C902" s="108">
        <v>0</v>
      </c>
      <c r="D902" s="108">
        <v>1500</v>
      </c>
      <c r="E902" s="108">
        <f>IFERROR(D902/B902*100,0)</f>
        <v>100</v>
      </c>
    </row>
    <row r="903" spans="1:5" s="95" customFormat="1" x14ac:dyDescent="0.25">
      <c r="A903" s="7" t="s">
        <v>21</v>
      </c>
      <c r="B903" s="62">
        <v>1500</v>
      </c>
      <c r="C903" s="62">
        <v>0</v>
      </c>
      <c r="D903" s="62">
        <v>1500</v>
      </c>
      <c r="E903" s="62">
        <f>IFERROR(D903/B903*100,0)</f>
        <v>100</v>
      </c>
    </row>
    <row r="904" spans="1:5" s="95" customFormat="1" x14ac:dyDescent="0.25">
      <c r="A904" s="14" t="s">
        <v>22</v>
      </c>
      <c r="B904" s="108">
        <v>3500</v>
      </c>
      <c r="C904" s="108">
        <v>350</v>
      </c>
      <c r="D904" s="108">
        <v>3850</v>
      </c>
      <c r="E904" s="108">
        <f>IFERROR(D904/B904*100,0)</f>
        <v>110.00000000000001</v>
      </c>
    </row>
    <row r="905" spans="1:5" s="95" customFormat="1" x14ac:dyDescent="0.25">
      <c r="A905" s="7" t="s">
        <v>24</v>
      </c>
      <c r="B905" s="62">
        <v>3500</v>
      </c>
      <c r="C905" s="62">
        <v>350</v>
      </c>
      <c r="D905" s="62">
        <v>3850</v>
      </c>
      <c r="E905" s="62">
        <f>IFERROR(D905/B905*100,0)</f>
        <v>110.00000000000001</v>
      </c>
    </row>
    <row r="906" spans="1:5" s="94" customFormat="1" x14ac:dyDescent="0.25">
      <c r="A906" s="76" t="s">
        <v>283</v>
      </c>
      <c r="B906" s="77">
        <v>64417</v>
      </c>
      <c r="C906" s="77">
        <v>3730</v>
      </c>
      <c r="D906" s="77">
        <v>68147</v>
      </c>
      <c r="E906" s="77">
        <f>IFERROR(D906/B906*100,0)</f>
        <v>105.79039694490584</v>
      </c>
    </row>
    <row r="907" spans="1:5" s="95" customFormat="1" x14ac:dyDescent="0.25">
      <c r="A907" s="7" t="s">
        <v>221</v>
      </c>
      <c r="B907" s="62">
        <v>64417</v>
      </c>
      <c r="C907" s="62">
        <v>3730</v>
      </c>
      <c r="D907" s="62">
        <v>68147</v>
      </c>
      <c r="E907" s="62">
        <f>IFERROR(D907/B907*100,0)</f>
        <v>105.79039694490584</v>
      </c>
    </row>
    <row r="908" spans="1:5" s="96" customFormat="1" x14ac:dyDescent="0.25">
      <c r="A908" s="106" t="s">
        <v>68</v>
      </c>
      <c r="B908" s="107">
        <v>64417</v>
      </c>
      <c r="C908" s="107">
        <v>3730</v>
      </c>
      <c r="D908" s="107">
        <v>68147</v>
      </c>
      <c r="E908" s="107">
        <f>IFERROR(D908/B908*100,0)</f>
        <v>105.79039694490584</v>
      </c>
    </row>
    <row r="909" spans="1:5" s="95" customFormat="1" x14ac:dyDescent="0.25">
      <c r="A909" s="14" t="s">
        <v>14</v>
      </c>
      <c r="B909" s="108">
        <v>64417</v>
      </c>
      <c r="C909" s="108">
        <v>3730</v>
      </c>
      <c r="D909" s="108">
        <v>68147</v>
      </c>
      <c r="E909" s="108">
        <f>IFERROR(D909/B909*100,0)</f>
        <v>105.79039694490584</v>
      </c>
    </row>
    <row r="910" spans="1:5" s="95" customFormat="1" x14ac:dyDescent="0.25">
      <c r="A910" s="7" t="s">
        <v>15</v>
      </c>
      <c r="B910" s="62">
        <v>20970</v>
      </c>
      <c r="C910" s="62">
        <v>1730</v>
      </c>
      <c r="D910" s="62">
        <v>22700</v>
      </c>
      <c r="E910" s="62">
        <f>IFERROR(D910/B910*100,0)</f>
        <v>108.24988078206962</v>
      </c>
    </row>
    <row r="911" spans="1:5" s="95" customFormat="1" x14ac:dyDescent="0.25">
      <c r="A911" s="7" t="s">
        <v>16</v>
      </c>
      <c r="B911" s="62">
        <v>42784</v>
      </c>
      <c r="C911" s="62">
        <v>2000</v>
      </c>
      <c r="D911" s="62">
        <v>44784</v>
      </c>
      <c r="E911" s="62">
        <f>IFERROR(D911/B911*100,0)</f>
        <v>104.67464472700074</v>
      </c>
    </row>
    <row r="912" spans="1:5" s="95" customFormat="1" x14ac:dyDescent="0.25">
      <c r="A912" s="7" t="s">
        <v>17</v>
      </c>
      <c r="B912" s="62">
        <v>663</v>
      </c>
      <c r="C912" s="62">
        <v>0</v>
      </c>
      <c r="D912" s="62">
        <v>663</v>
      </c>
      <c r="E912" s="62">
        <f>IFERROR(D912/B912*100,0)</f>
        <v>100</v>
      </c>
    </row>
    <row r="913" spans="1:5" s="94" customFormat="1" x14ac:dyDescent="0.25">
      <c r="A913" s="76" t="s">
        <v>282</v>
      </c>
      <c r="B913" s="77">
        <v>140072</v>
      </c>
      <c r="C913" s="77">
        <v>13527</v>
      </c>
      <c r="D913" s="77">
        <v>153599</v>
      </c>
      <c r="E913" s="77">
        <f>IFERROR(D913/B913*100,0)</f>
        <v>109.65717630932663</v>
      </c>
    </row>
    <row r="914" spans="1:5" s="95" customFormat="1" x14ac:dyDescent="0.25">
      <c r="A914" s="7" t="s">
        <v>239</v>
      </c>
      <c r="B914" s="62">
        <v>108045</v>
      </c>
      <c r="C914" s="62">
        <v>13527</v>
      </c>
      <c r="D914" s="62">
        <v>121572</v>
      </c>
      <c r="E914" s="62">
        <f>IFERROR(D914/B914*100,0)</f>
        <v>112.51978342357351</v>
      </c>
    </row>
    <row r="915" spans="1:5" s="96" customFormat="1" x14ac:dyDescent="0.25">
      <c r="A915" s="106" t="s">
        <v>71</v>
      </c>
      <c r="B915" s="107">
        <v>108045</v>
      </c>
      <c r="C915" s="107">
        <v>13527</v>
      </c>
      <c r="D915" s="107">
        <v>121572</v>
      </c>
      <c r="E915" s="107">
        <f>IFERROR(D915/B915*100,0)</f>
        <v>112.51978342357351</v>
      </c>
    </row>
    <row r="916" spans="1:5" s="95" customFormat="1" x14ac:dyDescent="0.25">
      <c r="A916" s="14" t="s">
        <v>14</v>
      </c>
      <c r="B916" s="108">
        <v>94109</v>
      </c>
      <c r="C916" s="108">
        <v>12191</v>
      </c>
      <c r="D916" s="108">
        <v>106300</v>
      </c>
      <c r="E916" s="108">
        <f>IFERROR(D916/B916*100,0)</f>
        <v>112.9541276604788</v>
      </c>
    </row>
    <row r="917" spans="1:5" s="95" customFormat="1" x14ac:dyDescent="0.25">
      <c r="A917" s="7" t="s">
        <v>15</v>
      </c>
      <c r="B917" s="62">
        <v>48100</v>
      </c>
      <c r="C917" s="62">
        <v>0</v>
      </c>
      <c r="D917" s="62">
        <v>48100</v>
      </c>
      <c r="E917" s="62">
        <f>IFERROR(D917/B917*100,0)</f>
        <v>100</v>
      </c>
    </row>
    <row r="918" spans="1:5" s="95" customFormat="1" x14ac:dyDescent="0.25">
      <c r="A918" s="7" t="s">
        <v>16</v>
      </c>
      <c r="B918" s="62">
        <v>17809</v>
      </c>
      <c r="C918" s="62">
        <v>8191</v>
      </c>
      <c r="D918" s="62">
        <v>26000</v>
      </c>
      <c r="E918" s="62">
        <f>IFERROR(D918/B918*100,0)</f>
        <v>145.99359874220897</v>
      </c>
    </row>
    <row r="919" spans="1:5" s="95" customFormat="1" x14ac:dyDescent="0.25">
      <c r="A919" s="7" t="s">
        <v>20</v>
      </c>
      <c r="B919" s="62">
        <v>26000</v>
      </c>
      <c r="C919" s="62">
        <v>4000</v>
      </c>
      <c r="D919" s="62">
        <v>30000</v>
      </c>
      <c r="E919" s="62">
        <f>IFERROR(D919/B919*100,0)</f>
        <v>115.38461538461537</v>
      </c>
    </row>
    <row r="920" spans="1:5" s="95" customFormat="1" x14ac:dyDescent="0.25">
      <c r="A920" s="7" t="s">
        <v>21</v>
      </c>
      <c r="B920" s="62">
        <v>2200</v>
      </c>
      <c r="C920" s="62">
        <v>0</v>
      </c>
      <c r="D920" s="62">
        <v>2200</v>
      </c>
      <c r="E920" s="62">
        <f>IFERROR(D920/B920*100,0)</f>
        <v>100</v>
      </c>
    </row>
    <row r="921" spans="1:5" s="95" customFormat="1" x14ac:dyDescent="0.25">
      <c r="A921" s="14" t="s">
        <v>22</v>
      </c>
      <c r="B921" s="108">
        <v>13936</v>
      </c>
      <c r="C921" s="108">
        <v>1336</v>
      </c>
      <c r="D921" s="108">
        <v>15272</v>
      </c>
      <c r="E921" s="108">
        <f>IFERROR(D921/B921*100,0)</f>
        <v>109.58668197474168</v>
      </c>
    </row>
    <row r="922" spans="1:5" s="95" customFormat="1" x14ac:dyDescent="0.25">
      <c r="A922" s="7" t="s">
        <v>24</v>
      </c>
      <c r="B922" s="62">
        <v>13936</v>
      </c>
      <c r="C922" s="62">
        <v>1336</v>
      </c>
      <c r="D922" s="62">
        <v>15272</v>
      </c>
      <c r="E922" s="62">
        <f>IFERROR(D922/B922*100,0)</f>
        <v>109.58668197474168</v>
      </c>
    </row>
    <row r="923" spans="1:5" s="95" customFormat="1" x14ac:dyDescent="0.25">
      <c r="A923" s="7" t="s">
        <v>221</v>
      </c>
      <c r="B923" s="62">
        <v>32027</v>
      </c>
      <c r="C923" s="62">
        <v>0</v>
      </c>
      <c r="D923" s="62">
        <v>32027</v>
      </c>
      <c r="E923" s="62">
        <f>IFERROR(D923/B923*100,0)</f>
        <v>100</v>
      </c>
    </row>
    <row r="924" spans="1:5" s="96" customFormat="1" x14ac:dyDescent="0.25">
      <c r="A924" s="106" t="s">
        <v>71</v>
      </c>
      <c r="B924" s="107">
        <v>32027</v>
      </c>
      <c r="C924" s="107">
        <v>0</v>
      </c>
      <c r="D924" s="107">
        <v>32027</v>
      </c>
      <c r="E924" s="107">
        <f>IFERROR(D924/B924*100,0)</f>
        <v>100</v>
      </c>
    </row>
    <row r="925" spans="1:5" s="95" customFormat="1" x14ac:dyDescent="0.25">
      <c r="A925" s="14" t="s">
        <v>22</v>
      </c>
      <c r="B925" s="108">
        <v>32027</v>
      </c>
      <c r="C925" s="108">
        <v>0</v>
      </c>
      <c r="D925" s="108">
        <v>32027</v>
      </c>
      <c r="E925" s="108">
        <f>IFERROR(D925/B925*100,0)</f>
        <v>100</v>
      </c>
    </row>
    <row r="926" spans="1:5" s="95" customFormat="1" x14ac:dyDescent="0.25">
      <c r="A926" s="7" t="s">
        <v>24</v>
      </c>
      <c r="B926" s="62">
        <v>32027</v>
      </c>
      <c r="C926" s="62">
        <v>0</v>
      </c>
      <c r="D926" s="62">
        <v>32027</v>
      </c>
      <c r="E926" s="62">
        <f>IFERROR(D926/B926*100,0)</f>
        <v>100</v>
      </c>
    </row>
    <row r="927" spans="1:5" s="94" customFormat="1" x14ac:dyDescent="0.25">
      <c r="A927" s="76" t="s">
        <v>298</v>
      </c>
      <c r="B927" s="77">
        <v>6670</v>
      </c>
      <c r="C927" s="77">
        <v>0</v>
      </c>
      <c r="D927" s="77">
        <v>6670</v>
      </c>
      <c r="E927" s="77">
        <f>IFERROR(D927/B927*100,0)</f>
        <v>100</v>
      </c>
    </row>
    <row r="928" spans="1:5" s="95" customFormat="1" x14ac:dyDescent="0.25">
      <c r="A928" s="7" t="s">
        <v>221</v>
      </c>
      <c r="B928" s="62">
        <v>6670</v>
      </c>
      <c r="C928" s="62">
        <v>0</v>
      </c>
      <c r="D928" s="62">
        <v>6670</v>
      </c>
      <c r="E928" s="62">
        <f>IFERROR(D928/B928*100,0)</f>
        <v>100</v>
      </c>
    </row>
    <row r="929" spans="1:5" s="96" customFormat="1" x14ac:dyDescent="0.25">
      <c r="A929" s="106" t="s">
        <v>75</v>
      </c>
      <c r="B929" s="107">
        <v>6670</v>
      </c>
      <c r="C929" s="107">
        <v>0</v>
      </c>
      <c r="D929" s="107">
        <v>6670</v>
      </c>
      <c r="E929" s="107">
        <f>IFERROR(D929/B929*100,0)</f>
        <v>100</v>
      </c>
    </row>
    <row r="930" spans="1:5" s="95" customFormat="1" x14ac:dyDescent="0.25">
      <c r="A930" s="14" t="s">
        <v>14</v>
      </c>
      <c r="B930" s="108">
        <v>6670</v>
      </c>
      <c r="C930" s="108">
        <v>0</v>
      </c>
      <c r="D930" s="108">
        <v>6670</v>
      </c>
      <c r="E930" s="108">
        <f>IFERROR(D930/B930*100,0)</f>
        <v>100</v>
      </c>
    </row>
    <row r="931" spans="1:5" s="95" customFormat="1" x14ac:dyDescent="0.25">
      <c r="A931" s="7" t="s">
        <v>16</v>
      </c>
      <c r="B931" s="62">
        <v>6670</v>
      </c>
      <c r="C931" s="62">
        <v>0</v>
      </c>
      <c r="D931" s="62">
        <v>6670</v>
      </c>
      <c r="E931" s="62">
        <f>IFERROR(D931/B931*100,0)</f>
        <v>100</v>
      </c>
    </row>
    <row r="932" spans="1:5" s="94" customFormat="1" x14ac:dyDescent="0.25">
      <c r="A932" s="76" t="s">
        <v>302</v>
      </c>
      <c r="B932" s="77">
        <v>17809</v>
      </c>
      <c r="C932" s="77">
        <v>-17809</v>
      </c>
      <c r="D932" s="77">
        <v>0</v>
      </c>
      <c r="E932" s="77">
        <f>IFERROR(D932/B932*100,0)</f>
        <v>0</v>
      </c>
    </row>
    <row r="933" spans="1:5" s="95" customFormat="1" x14ac:dyDescent="0.25">
      <c r="A933" s="7" t="s">
        <v>221</v>
      </c>
      <c r="B933" s="62">
        <v>17809</v>
      </c>
      <c r="C933" s="62">
        <v>-17809</v>
      </c>
      <c r="D933" s="62">
        <v>0</v>
      </c>
      <c r="E933" s="62">
        <f>IFERROR(D933/B933*100,0)</f>
        <v>0</v>
      </c>
    </row>
    <row r="934" spans="1:5" s="96" customFormat="1" x14ac:dyDescent="0.25">
      <c r="A934" s="106" t="s">
        <v>70</v>
      </c>
      <c r="B934" s="107">
        <v>17809</v>
      </c>
      <c r="C934" s="107">
        <v>-17809</v>
      </c>
      <c r="D934" s="107">
        <v>0</v>
      </c>
      <c r="E934" s="107">
        <f>IFERROR(D934/B934*100,0)</f>
        <v>0</v>
      </c>
    </row>
    <row r="935" spans="1:5" s="95" customFormat="1" x14ac:dyDescent="0.25">
      <c r="A935" s="14" t="s">
        <v>14</v>
      </c>
      <c r="B935" s="108">
        <v>17809</v>
      </c>
      <c r="C935" s="108">
        <v>-17809</v>
      </c>
      <c r="D935" s="108">
        <v>0</v>
      </c>
      <c r="E935" s="108">
        <f>IFERROR(D935/B935*100,0)</f>
        <v>0</v>
      </c>
    </row>
    <row r="936" spans="1:5" s="95" customFormat="1" x14ac:dyDescent="0.25">
      <c r="A936" s="7" t="s">
        <v>15</v>
      </c>
      <c r="B936" s="62">
        <v>17309</v>
      </c>
      <c r="C936" s="62">
        <v>-17309</v>
      </c>
      <c r="D936" s="62">
        <v>0</v>
      </c>
      <c r="E936" s="62">
        <f>IFERROR(D936/B936*100,0)</f>
        <v>0</v>
      </c>
    </row>
    <row r="937" spans="1:5" s="95" customFormat="1" x14ac:dyDescent="0.25">
      <c r="A937" s="7" t="s">
        <v>16</v>
      </c>
      <c r="B937" s="62">
        <v>500</v>
      </c>
      <c r="C937" s="62">
        <v>-500</v>
      </c>
      <c r="D937" s="62">
        <v>0</v>
      </c>
      <c r="E937" s="62">
        <f>IFERROR(D937/B937*100,0)</f>
        <v>0</v>
      </c>
    </row>
    <row r="938" spans="1:5" s="94" customFormat="1" x14ac:dyDescent="0.25">
      <c r="A938" s="76" t="s">
        <v>280</v>
      </c>
      <c r="B938" s="77">
        <v>110000</v>
      </c>
      <c r="C938" s="77">
        <v>0</v>
      </c>
      <c r="D938" s="77">
        <v>110000</v>
      </c>
      <c r="E938" s="77">
        <f>IFERROR(D938/B938*100,0)</f>
        <v>100</v>
      </c>
    </row>
    <row r="939" spans="1:5" s="95" customFormat="1" x14ac:dyDescent="0.25">
      <c r="A939" s="7" t="s">
        <v>239</v>
      </c>
      <c r="B939" s="62">
        <v>110000</v>
      </c>
      <c r="C939" s="62">
        <v>0</v>
      </c>
      <c r="D939" s="62">
        <v>110000</v>
      </c>
      <c r="E939" s="62">
        <f>IFERROR(D939/B939*100,0)</f>
        <v>100</v>
      </c>
    </row>
    <row r="940" spans="1:5" s="96" customFormat="1" x14ac:dyDescent="0.25">
      <c r="A940" s="106" t="s">
        <v>71</v>
      </c>
      <c r="B940" s="107">
        <v>110000</v>
      </c>
      <c r="C940" s="107">
        <v>0</v>
      </c>
      <c r="D940" s="107">
        <v>110000</v>
      </c>
      <c r="E940" s="107">
        <f>IFERROR(D940/B940*100,0)</f>
        <v>100</v>
      </c>
    </row>
    <row r="941" spans="1:5" s="95" customFormat="1" x14ac:dyDescent="0.25">
      <c r="A941" s="14" t="s">
        <v>14</v>
      </c>
      <c r="B941" s="108">
        <v>110000</v>
      </c>
      <c r="C941" s="108">
        <v>0</v>
      </c>
      <c r="D941" s="108">
        <v>110000</v>
      </c>
      <c r="E941" s="108">
        <f>IFERROR(D941/B941*100,0)</f>
        <v>100</v>
      </c>
    </row>
    <row r="942" spans="1:5" s="95" customFormat="1" x14ac:dyDescent="0.25">
      <c r="A942" s="7" t="s">
        <v>16</v>
      </c>
      <c r="B942" s="62">
        <v>110000</v>
      </c>
      <c r="C942" s="62">
        <v>0</v>
      </c>
      <c r="D942" s="62">
        <v>110000</v>
      </c>
      <c r="E942" s="62">
        <f>IFERROR(D942/B942*100,0)</f>
        <v>100</v>
      </c>
    </row>
    <row r="943" spans="1:5" s="93" customFormat="1" x14ac:dyDescent="0.25">
      <c r="A943" s="71" t="s">
        <v>225</v>
      </c>
      <c r="B943" s="72">
        <v>85045</v>
      </c>
      <c r="C943" s="72">
        <v>6785</v>
      </c>
      <c r="D943" s="72">
        <v>91830</v>
      </c>
      <c r="E943" s="72">
        <f>IFERROR(D943/B943*100,0)</f>
        <v>107.97812922570404</v>
      </c>
    </row>
    <row r="944" spans="1:5" s="94" customFormat="1" x14ac:dyDescent="0.25">
      <c r="A944" s="76" t="s">
        <v>224</v>
      </c>
      <c r="B944" s="77">
        <v>85045</v>
      </c>
      <c r="C944" s="77">
        <v>6785</v>
      </c>
      <c r="D944" s="77">
        <v>91830</v>
      </c>
      <c r="E944" s="77">
        <f>IFERROR(D944/B944*100,0)</f>
        <v>107.97812922570404</v>
      </c>
    </row>
    <row r="945" spans="1:5" s="95" customFormat="1" x14ac:dyDescent="0.25">
      <c r="A945" s="7" t="s">
        <v>221</v>
      </c>
      <c r="B945" s="62">
        <v>85045</v>
      </c>
      <c r="C945" s="62">
        <v>6785</v>
      </c>
      <c r="D945" s="62">
        <v>91830</v>
      </c>
      <c r="E945" s="62">
        <f>IFERROR(D945/B945*100,0)</f>
        <v>107.97812922570404</v>
      </c>
    </row>
    <row r="946" spans="1:5" s="96" customFormat="1" x14ac:dyDescent="0.25">
      <c r="A946" s="106" t="s">
        <v>81</v>
      </c>
      <c r="B946" s="107">
        <v>24495</v>
      </c>
      <c r="C946" s="107">
        <v>25255</v>
      </c>
      <c r="D946" s="107">
        <v>49750</v>
      </c>
      <c r="E946" s="107">
        <f>IFERROR(D946/B946*100,0)</f>
        <v>203.10267401510512</v>
      </c>
    </row>
    <row r="947" spans="1:5" s="95" customFormat="1" x14ac:dyDescent="0.25">
      <c r="A947" s="14" t="s">
        <v>14</v>
      </c>
      <c r="B947" s="108">
        <v>24495</v>
      </c>
      <c r="C947" s="108">
        <v>25255</v>
      </c>
      <c r="D947" s="108">
        <v>49750</v>
      </c>
      <c r="E947" s="108">
        <f>IFERROR(D947/B947*100,0)</f>
        <v>203.10267401510512</v>
      </c>
    </row>
    <row r="948" spans="1:5" s="95" customFormat="1" x14ac:dyDescent="0.25">
      <c r="A948" s="7" t="s">
        <v>15</v>
      </c>
      <c r="B948" s="62">
        <v>24135</v>
      </c>
      <c r="C948" s="62">
        <v>24965</v>
      </c>
      <c r="D948" s="62">
        <v>49100</v>
      </c>
      <c r="E948" s="62">
        <f>IFERROR(D948/B948*100,0)</f>
        <v>203.43898902009531</v>
      </c>
    </row>
    <row r="949" spans="1:5" s="95" customFormat="1" x14ac:dyDescent="0.25">
      <c r="A949" s="7" t="s">
        <v>16</v>
      </c>
      <c r="B949" s="62">
        <v>360</v>
      </c>
      <c r="C949" s="62">
        <v>290</v>
      </c>
      <c r="D949" s="62">
        <v>650</v>
      </c>
      <c r="E949" s="62">
        <f>IFERROR(D949/B949*100,0)</f>
        <v>180.55555555555557</v>
      </c>
    </row>
    <row r="950" spans="1:5" s="96" customFormat="1" x14ac:dyDescent="0.25">
      <c r="A950" s="106" t="s">
        <v>66</v>
      </c>
      <c r="B950" s="107">
        <v>9665</v>
      </c>
      <c r="C950" s="107">
        <v>-3385</v>
      </c>
      <c r="D950" s="107">
        <v>6280</v>
      </c>
      <c r="E950" s="107">
        <f>IFERROR(D950/B950*100,0)</f>
        <v>64.976720124159343</v>
      </c>
    </row>
    <row r="951" spans="1:5" s="95" customFormat="1" x14ac:dyDescent="0.25">
      <c r="A951" s="14" t="s">
        <v>14</v>
      </c>
      <c r="B951" s="108">
        <v>9665</v>
      </c>
      <c r="C951" s="108">
        <v>-3385</v>
      </c>
      <c r="D951" s="108">
        <v>6280</v>
      </c>
      <c r="E951" s="108">
        <f>IFERROR(D951/B951*100,0)</f>
        <v>64.976720124159343</v>
      </c>
    </row>
    <row r="952" spans="1:5" s="95" customFormat="1" x14ac:dyDescent="0.25">
      <c r="A952" s="7" t="s">
        <v>15</v>
      </c>
      <c r="B952" s="62">
        <v>9620</v>
      </c>
      <c r="C952" s="62">
        <v>-3640</v>
      </c>
      <c r="D952" s="62">
        <v>5980</v>
      </c>
      <c r="E952" s="62">
        <f>IFERROR(D952/B952*100,0)</f>
        <v>62.162162162162161</v>
      </c>
    </row>
    <row r="953" spans="1:5" s="95" customFormat="1" x14ac:dyDescent="0.25">
      <c r="A953" s="7" t="s">
        <v>16</v>
      </c>
      <c r="B953" s="62">
        <v>45</v>
      </c>
      <c r="C953" s="62">
        <v>255</v>
      </c>
      <c r="D953" s="62">
        <v>300</v>
      </c>
      <c r="E953" s="62">
        <f>IFERROR(D953/B953*100,0)</f>
        <v>666.66666666666674</v>
      </c>
    </row>
    <row r="954" spans="1:5" s="96" customFormat="1" x14ac:dyDescent="0.25">
      <c r="A954" s="106" t="s">
        <v>75</v>
      </c>
      <c r="B954" s="107">
        <v>50885</v>
      </c>
      <c r="C954" s="107">
        <v>-15085</v>
      </c>
      <c r="D954" s="107">
        <v>35800</v>
      </c>
      <c r="E954" s="107">
        <f>IFERROR(D954/B954*100,0)</f>
        <v>70.354721430677017</v>
      </c>
    </row>
    <row r="955" spans="1:5" s="95" customFormat="1" x14ac:dyDescent="0.25">
      <c r="A955" s="14" t="s">
        <v>14</v>
      </c>
      <c r="B955" s="108">
        <v>50885</v>
      </c>
      <c r="C955" s="108">
        <v>-15085</v>
      </c>
      <c r="D955" s="108">
        <v>35800</v>
      </c>
      <c r="E955" s="108">
        <f>IFERROR(D955/B955*100,0)</f>
        <v>70.354721430677017</v>
      </c>
    </row>
    <row r="956" spans="1:5" s="95" customFormat="1" x14ac:dyDescent="0.25">
      <c r="A956" s="7" t="s">
        <v>15</v>
      </c>
      <c r="B956" s="62">
        <v>50630</v>
      </c>
      <c r="C956" s="62">
        <v>-16230</v>
      </c>
      <c r="D956" s="62">
        <v>34400</v>
      </c>
      <c r="E956" s="62">
        <f>IFERROR(D956/B956*100,0)</f>
        <v>67.943906774639544</v>
      </c>
    </row>
    <row r="957" spans="1:5" s="95" customFormat="1" x14ac:dyDescent="0.25">
      <c r="A957" s="7" t="s">
        <v>16</v>
      </c>
      <c r="B957" s="62">
        <v>255</v>
      </c>
      <c r="C957" s="62">
        <v>1145</v>
      </c>
      <c r="D957" s="62">
        <v>1400</v>
      </c>
      <c r="E957" s="62">
        <f>IFERROR(D957/B957*100,0)</f>
        <v>549.01960784313724</v>
      </c>
    </row>
    <row r="958" spans="1:5" s="93" customFormat="1" x14ac:dyDescent="0.25">
      <c r="A958" s="71" t="s">
        <v>279</v>
      </c>
      <c r="B958" s="72">
        <v>2230632</v>
      </c>
      <c r="C958" s="72">
        <v>968</v>
      </c>
      <c r="D958" s="72">
        <v>2231600</v>
      </c>
      <c r="E958" s="72">
        <f>IFERROR(D958/B958*100,0)</f>
        <v>100.04339577303651</v>
      </c>
    </row>
    <row r="959" spans="1:5" s="94" customFormat="1" x14ac:dyDescent="0.25">
      <c r="A959" s="76" t="s">
        <v>278</v>
      </c>
      <c r="B959" s="77">
        <v>2230632</v>
      </c>
      <c r="C959" s="77">
        <v>968</v>
      </c>
      <c r="D959" s="77">
        <v>2231600</v>
      </c>
      <c r="E959" s="77">
        <f>IFERROR(D959/B959*100,0)</f>
        <v>100.04339577303651</v>
      </c>
    </row>
    <row r="960" spans="1:5" s="95" customFormat="1" x14ac:dyDescent="0.25">
      <c r="A960" s="7" t="s">
        <v>239</v>
      </c>
      <c r="B960" s="62">
        <v>2230632</v>
      </c>
      <c r="C960" s="62">
        <v>968</v>
      </c>
      <c r="D960" s="62">
        <v>2231600</v>
      </c>
      <c r="E960" s="62">
        <f>IFERROR(D960/B960*100,0)</f>
        <v>100.04339577303651</v>
      </c>
    </row>
    <row r="961" spans="1:5" s="96" customFormat="1" x14ac:dyDescent="0.25">
      <c r="A961" s="106" t="s">
        <v>74</v>
      </c>
      <c r="B961" s="107">
        <v>2230632</v>
      </c>
      <c r="C961" s="107">
        <v>968</v>
      </c>
      <c r="D961" s="107">
        <v>2231600</v>
      </c>
      <c r="E961" s="107">
        <f>IFERROR(D961/B961*100,0)</f>
        <v>100.04339577303651</v>
      </c>
    </row>
    <row r="962" spans="1:5" s="95" customFormat="1" x14ac:dyDescent="0.25">
      <c r="A962" s="14" t="s">
        <v>14</v>
      </c>
      <c r="B962" s="108">
        <v>2230632</v>
      </c>
      <c r="C962" s="108">
        <v>968</v>
      </c>
      <c r="D962" s="108">
        <v>2231600</v>
      </c>
      <c r="E962" s="108">
        <f>IFERROR(D962/B962*100,0)</f>
        <v>100.04339577303651</v>
      </c>
    </row>
    <row r="963" spans="1:5" s="95" customFormat="1" x14ac:dyDescent="0.25">
      <c r="A963" s="7" t="s">
        <v>15</v>
      </c>
      <c r="B963" s="62">
        <v>2187000</v>
      </c>
      <c r="C963" s="62">
        <v>0</v>
      </c>
      <c r="D963" s="62">
        <v>2187000</v>
      </c>
      <c r="E963" s="62">
        <f>IFERROR(D963/B963*100,0)</f>
        <v>100</v>
      </c>
    </row>
    <row r="964" spans="1:5" s="95" customFormat="1" x14ac:dyDescent="0.25">
      <c r="A964" s="7" t="s">
        <v>16</v>
      </c>
      <c r="B964" s="62">
        <v>43132</v>
      </c>
      <c r="C964" s="62">
        <v>968</v>
      </c>
      <c r="D964" s="62">
        <v>44100</v>
      </c>
      <c r="E964" s="62">
        <f>IFERROR(D964/B964*100,0)</f>
        <v>102.24427339330428</v>
      </c>
    </row>
    <row r="965" spans="1:5" s="95" customFormat="1" x14ac:dyDescent="0.25">
      <c r="A965" s="7" t="s">
        <v>17</v>
      </c>
      <c r="B965" s="62">
        <v>500</v>
      </c>
      <c r="C965" s="62">
        <v>0</v>
      </c>
      <c r="D965" s="62">
        <v>500</v>
      </c>
      <c r="E965" s="62">
        <f>IFERROR(D965/B965*100,0)</f>
        <v>100</v>
      </c>
    </row>
    <row r="966" spans="1:5" s="92" customFormat="1" x14ac:dyDescent="0.25">
      <c r="A966" s="12" t="s">
        <v>471</v>
      </c>
      <c r="B966" s="60">
        <v>2998377</v>
      </c>
      <c r="C966" s="60">
        <v>336336</v>
      </c>
      <c r="D966" s="60">
        <v>3334713</v>
      </c>
      <c r="E966" s="60">
        <f>IFERROR(D966/B966*100,0)</f>
        <v>111.21726854228137</v>
      </c>
    </row>
    <row r="967" spans="1:5" s="93" customFormat="1" x14ac:dyDescent="0.25">
      <c r="A967" s="71" t="s">
        <v>292</v>
      </c>
      <c r="B967" s="72">
        <v>200776</v>
      </c>
      <c r="C967" s="72">
        <v>14316</v>
      </c>
      <c r="D967" s="72">
        <v>215092</v>
      </c>
      <c r="E967" s="72">
        <f>IFERROR(D967/B967*100,0)</f>
        <v>107.13033430290473</v>
      </c>
    </row>
    <row r="968" spans="1:5" s="94" customFormat="1" x14ac:dyDescent="0.25">
      <c r="A968" s="76" t="s">
        <v>291</v>
      </c>
      <c r="B968" s="77">
        <v>40056</v>
      </c>
      <c r="C968" s="77">
        <v>36</v>
      </c>
      <c r="D968" s="77">
        <v>40092</v>
      </c>
      <c r="E968" s="77">
        <f>IFERROR(D968/B968*100,0)</f>
        <v>100.08987417615339</v>
      </c>
    </row>
    <row r="969" spans="1:5" s="95" customFormat="1" x14ac:dyDescent="0.25">
      <c r="A969" s="7" t="s">
        <v>239</v>
      </c>
      <c r="B969" s="62">
        <v>40056</v>
      </c>
      <c r="C969" s="62">
        <v>36</v>
      </c>
      <c r="D969" s="62">
        <v>40092</v>
      </c>
      <c r="E969" s="62">
        <f>IFERROR(D969/B969*100,0)</f>
        <v>100.08987417615339</v>
      </c>
    </row>
    <row r="970" spans="1:5" s="96" customFormat="1" x14ac:dyDescent="0.25">
      <c r="A970" s="106" t="s">
        <v>66</v>
      </c>
      <c r="B970" s="107">
        <v>40056</v>
      </c>
      <c r="C970" s="107">
        <v>36</v>
      </c>
      <c r="D970" s="107">
        <v>40092</v>
      </c>
      <c r="E970" s="107">
        <f>IFERROR(D970/B970*100,0)</f>
        <v>100.08987417615339</v>
      </c>
    </row>
    <row r="971" spans="1:5" s="95" customFormat="1" x14ac:dyDescent="0.25">
      <c r="A971" s="14" t="s">
        <v>14</v>
      </c>
      <c r="B971" s="108">
        <v>40056</v>
      </c>
      <c r="C971" s="108">
        <v>36</v>
      </c>
      <c r="D971" s="108">
        <v>40092</v>
      </c>
      <c r="E971" s="108">
        <f>IFERROR(D971/B971*100,0)</f>
        <v>100.08987417615339</v>
      </c>
    </row>
    <row r="972" spans="1:5" s="95" customFormat="1" x14ac:dyDescent="0.25">
      <c r="A972" s="7" t="s">
        <v>16</v>
      </c>
      <c r="B972" s="62">
        <v>39056</v>
      </c>
      <c r="C972" s="62">
        <v>621.88</v>
      </c>
      <c r="D972" s="62">
        <v>39677.879999999997</v>
      </c>
      <c r="E972" s="62">
        <f>IFERROR(D972/B972*100,0)</f>
        <v>101.59227775501843</v>
      </c>
    </row>
    <row r="973" spans="1:5" s="95" customFormat="1" x14ac:dyDescent="0.25">
      <c r="A973" s="7" t="s">
        <v>17</v>
      </c>
      <c r="B973" s="62">
        <v>1000</v>
      </c>
      <c r="C973" s="62">
        <v>-585.88</v>
      </c>
      <c r="D973" s="62">
        <v>414.12</v>
      </c>
      <c r="E973" s="62">
        <f>IFERROR(D973/B973*100,0)</f>
        <v>41.411999999999999</v>
      </c>
    </row>
    <row r="974" spans="1:5" s="94" customFormat="1" x14ac:dyDescent="0.25">
      <c r="A974" s="76" t="s">
        <v>290</v>
      </c>
      <c r="B974" s="77">
        <v>100000</v>
      </c>
      <c r="C974" s="77">
        <v>10000</v>
      </c>
      <c r="D974" s="77">
        <v>110000</v>
      </c>
      <c r="E974" s="77">
        <f>IFERROR(D974/B974*100,0)</f>
        <v>110.00000000000001</v>
      </c>
    </row>
    <row r="975" spans="1:5" s="95" customFormat="1" x14ac:dyDescent="0.25">
      <c r="A975" s="7" t="s">
        <v>239</v>
      </c>
      <c r="B975" s="62">
        <v>100000</v>
      </c>
      <c r="C975" s="62">
        <v>10000</v>
      </c>
      <c r="D975" s="62">
        <v>110000</v>
      </c>
      <c r="E975" s="62">
        <f>IFERROR(D975/B975*100,0)</f>
        <v>110.00000000000001</v>
      </c>
    </row>
    <row r="976" spans="1:5" s="96" customFormat="1" x14ac:dyDescent="0.25">
      <c r="A976" s="106" t="s">
        <v>66</v>
      </c>
      <c r="B976" s="107">
        <v>100000</v>
      </c>
      <c r="C976" s="107">
        <v>10000</v>
      </c>
      <c r="D976" s="107">
        <v>110000</v>
      </c>
      <c r="E976" s="107">
        <f>IFERROR(D976/B976*100,0)</f>
        <v>110.00000000000001</v>
      </c>
    </row>
    <row r="977" spans="1:5" s="95" customFormat="1" x14ac:dyDescent="0.25">
      <c r="A977" s="14" t="s">
        <v>14</v>
      </c>
      <c r="B977" s="108">
        <v>100000</v>
      </c>
      <c r="C977" s="108">
        <v>10000</v>
      </c>
      <c r="D977" s="108">
        <v>110000</v>
      </c>
      <c r="E977" s="108">
        <f>IFERROR(D977/B977*100,0)</f>
        <v>110.00000000000001</v>
      </c>
    </row>
    <row r="978" spans="1:5" s="95" customFormat="1" x14ac:dyDescent="0.25">
      <c r="A978" s="7" t="s">
        <v>16</v>
      </c>
      <c r="B978" s="62">
        <v>100000</v>
      </c>
      <c r="C978" s="62">
        <v>10000</v>
      </c>
      <c r="D978" s="62">
        <v>110000</v>
      </c>
      <c r="E978" s="62">
        <f>IFERROR(D978/B978*100,0)</f>
        <v>110.00000000000001</v>
      </c>
    </row>
    <row r="979" spans="1:5" s="94" customFormat="1" x14ac:dyDescent="0.25">
      <c r="A979" s="76" t="s">
        <v>289</v>
      </c>
      <c r="B979" s="77">
        <v>5000</v>
      </c>
      <c r="C979" s="77">
        <v>0</v>
      </c>
      <c r="D979" s="77">
        <v>5000</v>
      </c>
      <c r="E979" s="77">
        <f>IFERROR(D979/B979*100,0)</f>
        <v>100</v>
      </c>
    </row>
    <row r="980" spans="1:5" s="95" customFormat="1" x14ac:dyDescent="0.25">
      <c r="A980" s="7" t="s">
        <v>239</v>
      </c>
      <c r="B980" s="62">
        <v>5000</v>
      </c>
      <c r="C980" s="62">
        <v>0</v>
      </c>
      <c r="D980" s="62">
        <v>5000</v>
      </c>
      <c r="E980" s="62">
        <f>IFERROR(D980/B980*100,0)</f>
        <v>100</v>
      </c>
    </row>
    <row r="981" spans="1:5" s="96" customFormat="1" x14ac:dyDescent="0.25">
      <c r="A981" s="106" t="s">
        <v>66</v>
      </c>
      <c r="B981" s="107">
        <v>5000</v>
      </c>
      <c r="C981" s="107">
        <v>0</v>
      </c>
      <c r="D981" s="107">
        <v>5000</v>
      </c>
      <c r="E981" s="107">
        <f>IFERROR(D981/B981*100,0)</f>
        <v>100</v>
      </c>
    </row>
    <row r="982" spans="1:5" s="95" customFormat="1" x14ac:dyDescent="0.25">
      <c r="A982" s="14" t="s">
        <v>14</v>
      </c>
      <c r="B982" s="108">
        <v>5000</v>
      </c>
      <c r="C982" s="108">
        <v>0</v>
      </c>
      <c r="D982" s="108">
        <v>5000</v>
      </c>
      <c r="E982" s="108">
        <f>IFERROR(D982/B982*100,0)</f>
        <v>100</v>
      </c>
    </row>
    <row r="983" spans="1:5" s="95" customFormat="1" x14ac:dyDescent="0.25">
      <c r="A983" s="7" t="s">
        <v>16</v>
      </c>
      <c r="B983" s="62">
        <v>5000</v>
      </c>
      <c r="C983" s="62">
        <v>0</v>
      </c>
      <c r="D983" s="62">
        <v>5000</v>
      </c>
      <c r="E983" s="62">
        <f>IFERROR(D983/B983*100,0)</f>
        <v>100</v>
      </c>
    </row>
    <row r="984" spans="1:5" s="94" customFormat="1" x14ac:dyDescent="0.25">
      <c r="A984" s="76" t="s">
        <v>288</v>
      </c>
      <c r="B984" s="77">
        <v>55720</v>
      </c>
      <c r="C984" s="77">
        <v>4280</v>
      </c>
      <c r="D984" s="77">
        <v>60000</v>
      </c>
      <c r="E984" s="77">
        <f>IFERROR(D984/B984*100,0)</f>
        <v>107.68126346015794</v>
      </c>
    </row>
    <row r="985" spans="1:5" s="95" customFormat="1" x14ac:dyDescent="0.25">
      <c r="A985" s="7" t="s">
        <v>239</v>
      </c>
      <c r="B985" s="62">
        <v>55720</v>
      </c>
      <c r="C985" s="62">
        <v>4280</v>
      </c>
      <c r="D985" s="62">
        <v>60000</v>
      </c>
      <c r="E985" s="62">
        <f>IFERROR(D985/B985*100,0)</f>
        <v>107.68126346015794</v>
      </c>
    </row>
    <row r="986" spans="1:5" s="96" customFormat="1" x14ac:dyDescent="0.25">
      <c r="A986" s="106" t="s">
        <v>66</v>
      </c>
      <c r="B986" s="107">
        <v>55720</v>
      </c>
      <c r="C986" s="107">
        <v>4280</v>
      </c>
      <c r="D986" s="107">
        <v>60000</v>
      </c>
      <c r="E986" s="107">
        <f>IFERROR(D986/B986*100,0)</f>
        <v>107.68126346015794</v>
      </c>
    </row>
    <row r="987" spans="1:5" s="95" customFormat="1" x14ac:dyDescent="0.25">
      <c r="A987" s="14" t="s">
        <v>14</v>
      </c>
      <c r="B987" s="108">
        <v>55720</v>
      </c>
      <c r="C987" s="108">
        <v>4280</v>
      </c>
      <c r="D987" s="108">
        <v>60000</v>
      </c>
      <c r="E987" s="108">
        <f>IFERROR(D987/B987*100,0)</f>
        <v>107.68126346015794</v>
      </c>
    </row>
    <row r="988" spans="1:5" s="95" customFormat="1" x14ac:dyDescent="0.25">
      <c r="A988" s="7" t="s">
        <v>16</v>
      </c>
      <c r="B988" s="62">
        <v>55720</v>
      </c>
      <c r="C988" s="62">
        <v>4280</v>
      </c>
      <c r="D988" s="62">
        <v>60000</v>
      </c>
      <c r="E988" s="62">
        <f>IFERROR(D988/B988*100,0)</f>
        <v>107.68126346015794</v>
      </c>
    </row>
    <row r="989" spans="1:5" s="93" customFormat="1" x14ac:dyDescent="0.25">
      <c r="A989" s="71" t="s">
        <v>252</v>
      </c>
      <c r="B989" s="72">
        <v>25000</v>
      </c>
      <c r="C989" s="72">
        <v>2000</v>
      </c>
      <c r="D989" s="72">
        <v>27000</v>
      </c>
      <c r="E989" s="72">
        <f>IFERROR(D989/B989*100,0)</f>
        <v>108</v>
      </c>
    </row>
    <row r="990" spans="1:5" s="94" customFormat="1" x14ac:dyDescent="0.25">
      <c r="A990" s="76" t="s">
        <v>251</v>
      </c>
      <c r="B990" s="77">
        <v>25000</v>
      </c>
      <c r="C990" s="77">
        <v>2000</v>
      </c>
      <c r="D990" s="77">
        <v>27000</v>
      </c>
      <c r="E990" s="77">
        <f>IFERROR(D990/B990*100,0)</f>
        <v>108</v>
      </c>
    </row>
    <row r="991" spans="1:5" s="95" customFormat="1" x14ac:dyDescent="0.25">
      <c r="A991" s="7" t="s">
        <v>221</v>
      </c>
      <c r="B991" s="62">
        <v>25000</v>
      </c>
      <c r="C991" s="62">
        <v>2000</v>
      </c>
      <c r="D991" s="62">
        <v>27000</v>
      </c>
      <c r="E991" s="62">
        <f>IFERROR(D991/B991*100,0)</f>
        <v>108</v>
      </c>
    </row>
    <row r="992" spans="1:5" s="96" customFormat="1" x14ac:dyDescent="0.25">
      <c r="A992" s="106" t="s">
        <v>83</v>
      </c>
      <c r="B992" s="107">
        <v>25000</v>
      </c>
      <c r="C992" s="107">
        <v>2000</v>
      </c>
      <c r="D992" s="107">
        <v>27000</v>
      </c>
      <c r="E992" s="107">
        <f>IFERROR(D992/B992*100,0)</f>
        <v>108</v>
      </c>
    </row>
    <row r="993" spans="1:5" s="95" customFormat="1" x14ac:dyDescent="0.25">
      <c r="A993" s="14" t="s">
        <v>14</v>
      </c>
      <c r="B993" s="108">
        <v>17500</v>
      </c>
      <c r="C993" s="108">
        <v>950</v>
      </c>
      <c r="D993" s="108">
        <v>18450</v>
      </c>
      <c r="E993" s="108">
        <f>IFERROR(D993/B993*100,0)</f>
        <v>105.42857142857143</v>
      </c>
    </row>
    <row r="994" spans="1:5" s="95" customFormat="1" x14ac:dyDescent="0.25">
      <c r="A994" s="7" t="s">
        <v>15</v>
      </c>
      <c r="B994" s="62">
        <v>200</v>
      </c>
      <c r="C994" s="62">
        <v>0</v>
      </c>
      <c r="D994" s="62">
        <v>200</v>
      </c>
      <c r="E994" s="62">
        <f>IFERROR(D994/B994*100,0)</f>
        <v>100</v>
      </c>
    </row>
    <row r="995" spans="1:5" s="95" customFormat="1" x14ac:dyDescent="0.25">
      <c r="A995" s="7" t="s">
        <v>16</v>
      </c>
      <c r="B995" s="62">
        <v>17250</v>
      </c>
      <c r="C995" s="62">
        <v>900</v>
      </c>
      <c r="D995" s="62">
        <v>18150</v>
      </c>
      <c r="E995" s="62">
        <f>IFERROR(D995/B995*100,0)</f>
        <v>105.21739130434781</v>
      </c>
    </row>
    <row r="996" spans="1:5" s="95" customFormat="1" x14ac:dyDescent="0.25">
      <c r="A996" s="7" t="s">
        <v>17</v>
      </c>
      <c r="B996" s="62">
        <v>50</v>
      </c>
      <c r="C996" s="62">
        <v>0</v>
      </c>
      <c r="D996" s="62">
        <v>50</v>
      </c>
      <c r="E996" s="62">
        <f>IFERROR(D996/B996*100,0)</f>
        <v>100</v>
      </c>
    </row>
    <row r="997" spans="1:5" s="95" customFormat="1" x14ac:dyDescent="0.25">
      <c r="A997" s="7" t="s">
        <v>21</v>
      </c>
      <c r="B997" s="62">
        <v>0</v>
      </c>
      <c r="C997" s="62">
        <v>50</v>
      </c>
      <c r="D997" s="62">
        <v>50</v>
      </c>
      <c r="E997" s="62">
        <f>IFERROR(D997/B997*100,0)</f>
        <v>0</v>
      </c>
    </row>
    <row r="998" spans="1:5" s="95" customFormat="1" x14ac:dyDescent="0.25">
      <c r="A998" s="14" t="s">
        <v>22</v>
      </c>
      <c r="B998" s="108">
        <v>7500</v>
      </c>
      <c r="C998" s="108">
        <v>1050</v>
      </c>
      <c r="D998" s="108">
        <v>8550</v>
      </c>
      <c r="E998" s="108">
        <f>IFERROR(D998/B998*100,0)</f>
        <v>113.99999999999999</v>
      </c>
    </row>
    <row r="999" spans="1:5" s="95" customFormat="1" x14ac:dyDescent="0.25">
      <c r="A999" s="7" t="s">
        <v>24</v>
      </c>
      <c r="B999" s="62">
        <v>7500</v>
      </c>
      <c r="C999" s="62">
        <v>1050</v>
      </c>
      <c r="D999" s="62">
        <v>8550</v>
      </c>
      <c r="E999" s="62">
        <f>IFERROR(D999/B999*100,0)</f>
        <v>113.99999999999999</v>
      </c>
    </row>
    <row r="1000" spans="1:5" s="93" customFormat="1" x14ac:dyDescent="0.25">
      <c r="A1000" s="71" t="s">
        <v>241</v>
      </c>
      <c r="B1000" s="72">
        <v>380851</v>
      </c>
      <c r="C1000" s="72">
        <v>22770</v>
      </c>
      <c r="D1000" s="72">
        <v>403621</v>
      </c>
      <c r="E1000" s="72">
        <f>IFERROR(D1000/B1000*100,0)</f>
        <v>105.97871608581835</v>
      </c>
    </row>
    <row r="1001" spans="1:5" s="94" customFormat="1" x14ac:dyDescent="0.25">
      <c r="A1001" s="76" t="s">
        <v>286</v>
      </c>
      <c r="B1001" s="77">
        <v>12901</v>
      </c>
      <c r="C1001" s="77">
        <v>410</v>
      </c>
      <c r="D1001" s="77">
        <v>13311</v>
      </c>
      <c r="E1001" s="77">
        <f>IFERROR(D1001/B1001*100,0)</f>
        <v>103.1780482133168</v>
      </c>
    </row>
    <row r="1002" spans="1:5" s="95" customFormat="1" x14ac:dyDescent="0.25">
      <c r="A1002" s="7" t="s">
        <v>221</v>
      </c>
      <c r="B1002" s="62">
        <v>12901</v>
      </c>
      <c r="C1002" s="62">
        <v>410</v>
      </c>
      <c r="D1002" s="62">
        <v>13311</v>
      </c>
      <c r="E1002" s="62">
        <f>IFERROR(D1002/B1002*100,0)</f>
        <v>103.1780482133168</v>
      </c>
    </row>
    <row r="1003" spans="1:5" s="96" customFormat="1" x14ac:dyDescent="0.25">
      <c r="A1003" s="106" t="s">
        <v>81</v>
      </c>
      <c r="B1003" s="107">
        <v>12901</v>
      </c>
      <c r="C1003" s="107">
        <v>410</v>
      </c>
      <c r="D1003" s="107">
        <v>13311</v>
      </c>
      <c r="E1003" s="107">
        <f>IFERROR(D1003/B1003*100,0)</f>
        <v>103.1780482133168</v>
      </c>
    </row>
    <row r="1004" spans="1:5" s="95" customFormat="1" x14ac:dyDescent="0.25">
      <c r="A1004" s="14" t="s">
        <v>14</v>
      </c>
      <c r="B1004" s="108">
        <v>12200</v>
      </c>
      <c r="C1004" s="108">
        <v>410</v>
      </c>
      <c r="D1004" s="108">
        <v>12610</v>
      </c>
      <c r="E1004" s="108">
        <f>IFERROR(D1004/B1004*100,0)</f>
        <v>103.36065573770492</v>
      </c>
    </row>
    <row r="1005" spans="1:5" s="95" customFormat="1" x14ac:dyDescent="0.25">
      <c r="A1005" s="7" t="s">
        <v>16</v>
      </c>
      <c r="B1005" s="62">
        <v>12200</v>
      </c>
      <c r="C1005" s="62">
        <v>410</v>
      </c>
      <c r="D1005" s="62">
        <v>12610</v>
      </c>
      <c r="E1005" s="62">
        <f>IFERROR(D1005/B1005*100,0)</f>
        <v>103.36065573770492</v>
      </c>
    </row>
    <row r="1006" spans="1:5" s="95" customFormat="1" x14ac:dyDescent="0.25">
      <c r="A1006" s="14" t="s">
        <v>22</v>
      </c>
      <c r="B1006" s="108">
        <v>701</v>
      </c>
      <c r="C1006" s="108">
        <v>0</v>
      </c>
      <c r="D1006" s="108">
        <v>701</v>
      </c>
      <c r="E1006" s="108">
        <f>IFERROR(D1006/B1006*100,0)</f>
        <v>100</v>
      </c>
    </row>
    <row r="1007" spans="1:5" s="95" customFormat="1" x14ac:dyDescent="0.25">
      <c r="A1007" s="7" t="s">
        <v>24</v>
      </c>
      <c r="B1007" s="62">
        <v>701</v>
      </c>
      <c r="C1007" s="62">
        <v>0</v>
      </c>
      <c r="D1007" s="62">
        <v>701</v>
      </c>
      <c r="E1007" s="62">
        <f>IFERROR(D1007/B1007*100,0)</f>
        <v>100</v>
      </c>
    </row>
    <row r="1008" spans="1:5" s="94" customFormat="1" x14ac:dyDescent="0.25">
      <c r="A1008" s="76" t="s">
        <v>285</v>
      </c>
      <c r="B1008" s="77">
        <v>50000</v>
      </c>
      <c r="C1008" s="77">
        <v>-15000</v>
      </c>
      <c r="D1008" s="77">
        <v>35000</v>
      </c>
      <c r="E1008" s="77">
        <f>IFERROR(D1008/B1008*100,0)</f>
        <v>70</v>
      </c>
    </row>
    <row r="1009" spans="1:5" s="95" customFormat="1" x14ac:dyDescent="0.25">
      <c r="A1009" s="7" t="s">
        <v>221</v>
      </c>
      <c r="B1009" s="62">
        <v>50000</v>
      </c>
      <c r="C1009" s="62">
        <v>-15000</v>
      </c>
      <c r="D1009" s="62">
        <v>35000</v>
      </c>
      <c r="E1009" s="62">
        <f>IFERROR(D1009/B1009*100,0)</f>
        <v>70</v>
      </c>
    </row>
    <row r="1010" spans="1:5" s="96" customFormat="1" x14ac:dyDescent="0.25">
      <c r="A1010" s="106" t="s">
        <v>89</v>
      </c>
      <c r="B1010" s="107">
        <v>50000</v>
      </c>
      <c r="C1010" s="107">
        <v>-15000</v>
      </c>
      <c r="D1010" s="107">
        <v>35000</v>
      </c>
      <c r="E1010" s="107">
        <f>IFERROR(D1010/B1010*100,0)</f>
        <v>70</v>
      </c>
    </row>
    <row r="1011" spans="1:5" s="95" customFormat="1" x14ac:dyDescent="0.25">
      <c r="A1011" s="14" t="s">
        <v>14</v>
      </c>
      <c r="B1011" s="108">
        <v>500</v>
      </c>
      <c r="C1011" s="108">
        <v>14500</v>
      </c>
      <c r="D1011" s="108">
        <v>15000</v>
      </c>
      <c r="E1011" s="108">
        <f>IFERROR(D1011/B1011*100,0)</f>
        <v>3000</v>
      </c>
    </row>
    <row r="1012" spans="1:5" s="95" customFormat="1" x14ac:dyDescent="0.25">
      <c r="A1012" s="7" t="s">
        <v>16</v>
      </c>
      <c r="B1012" s="62">
        <v>500</v>
      </c>
      <c r="C1012" s="62">
        <v>14500</v>
      </c>
      <c r="D1012" s="62">
        <v>15000</v>
      </c>
      <c r="E1012" s="62">
        <f>IFERROR(D1012/B1012*100,0)</f>
        <v>3000</v>
      </c>
    </row>
    <row r="1013" spans="1:5" s="95" customFormat="1" x14ac:dyDescent="0.25">
      <c r="A1013" s="14" t="s">
        <v>22</v>
      </c>
      <c r="B1013" s="108">
        <v>49500</v>
      </c>
      <c r="C1013" s="108">
        <v>-29500</v>
      </c>
      <c r="D1013" s="108">
        <v>20000</v>
      </c>
      <c r="E1013" s="108">
        <f>IFERROR(D1013/B1013*100,0)</f>
        <v>40.404040404040401</v>
      </c>
    </row>
    <row r="1014" spans="1:5" s="95" customFormat="1" x14ac:dyDescent="0.25">
      <c r="A1014" s="7" t="s">
        <v>24</v>
      </c>
      <c r="B1014" s="62">
        <v>10000</v>
      </c>
      <c r="C1014" s="62">
        <v>-8000</v>
      </c>
      <c r="D1014" s="62">
        <v>2000</v>
      </c>
      <c r="E1014" s="62">
        <f>IFERROR(D1014/B1014*100,0)</f>
        <v>20</v>
      </c>
    </row>
    <row r="1015" spans="1:5" s="95" customFormat="1" x14ac:dyDescent="0.25">
      <c r="A1015" s="7" t="s">
        <v>25</v>
      </c>
      <c r="B1015" s="62">
        <v>39500</v>
      </c>
      <c r="C1015" s="62">
        <v>-21500</v>
      </c>
      <c r="D1015" s="62">
        <v>18000</v>
      </c>
      <c r="E1015" s="62">
        <f>IFERROR(D1015/B1015*100,0)</f>
        <v>45.569620253164558</v>
      </c>
    </row>
    <row r="1016" spans="1:5" s="94" customFormat="1" x14ac:dyDescent="0.25">
      <c r="A1016" s="76" t="s">
        <v>284</v>
      </c>
      <c r="B1016" s="77">
        <v>7500</v>
      </c>
      <c r="C1016" s="77">
        <v>6000</v>
      </c>
      <c r="D1016" s="77">
        <v>13500</v>
      </c>
      <c r="E1016" s="77">
        <f>IFERROR(D1016/B1016*100,0)</f>
        <v>180</v>
      </c>
    </row>
    <row r="1017" spans="1:5" s="95" customFormat="1" x14ac:dyDescent="0.25">
      <c r="A1017" s="7" t="s">
        <v>221</v>
      </c>
      <c r="B1017" s="62">
        <v>7500</v>
      </c>
      <c r="C1017" s="62">
        <v>6000</v>
      </c>
      <c r="D1017" s="62">
        <v>13500</v>
      </c>
      <c r="E1017" s="62">
        <f>IFERROR(D1017/B1017*100,0)</f>
        <v>180</v>
      </c>
    </row>
    <row r="1018" spans="1:5" s="96" customFormat="1" x14ac:dyDescent="0.25">
      <c r="A1018" s="106" t="s">
        <v>88</v>
      </c>
      <c r="B1018" s="107">
        <v>7500</v>
      </c>
      <c r="C1018" s="107">
        <v>6000</v>
      </c>
      <c r="D1018" s="107">
        <v>13500</v>
      </c>
      <c r="E1018" s="107">
        <f>IFERROR(D1018/B1018*100,0)</f>
        <v>180</v>
      </c>
    </row>
    <row r="1019" spans="1:5" s="95" customFormat="1" x14ac:dyDescent="0.25">
      <c r="A1019" s="14" t="s">
        <v>14</v>
      </c>
      <c r="B1019" s="108">
        <v>4100</v>
      </c>
      <c r="C1019" s="108">
        <v>0</v>
      </c>
      <c r="D1019" s="108">
        <v>4100</v>
      </c>
      <c r="E1019" s="108">
        <f>IFERROR(D1019/B1019*100,0)</f>
        <v>100</v>
      </c>
    </row>
    <row r="1020" spans="1:5" s="95" customFormat="1" x14ac:dyDescent="0.25">
      <c r="A1020" s="7" t="s">
        <v>16</v>
      </c>
      <c r="B1020" s="62">
        <v>4100</v>
      </c>
      <c r="C1020" s="62">
        <v>0</v>
      </c>
      <c r="D1020" s="62">
        <v>4100</v>
      </c>
      <c r="E1020" s="62">
        <f>IFERROR(D1020/B1020*100,0)</f>
        <v>100</v>
      </c>
    </row>
    <row r="1021" spans="1:5" s="95" customFormat="1" x14ac:dyDescent="0.25">
      <c r="A1021" s="14" t="s">
        <v>22</v>
      </c>
      <c r="B1021" s="108">
        <v>3400</v>
      </c>
      <c r="C1021" s="108">
        <v>6000</v>
      </c>
      <c r="D1021" s="108">
        <v>9400</v>
      </c>
      <c r="E1021" s="108">
        <f>IFERROR(D1021/B1021*100,0)</f>
        <v>276.47058823529409</v>
      </c>
    </row>
    <row r="1022" spans="1:5" s="95" customFormat="1" x14ac:dyDescent="0.25">
      <c r="A1022" s="7" t="s">
        <v>24</v>
      </c>
      <c r="B1022" s="62">
        <v>3400</v>
      </c>
      <c r="C1022" s="62">
        <v>6000</v>
      </c>
      <c r="D1022" s="62">
        <v>9400</v>
      </c>
      <c r="E1022" s="62">
        <f>IFERROR(D1022/B1022*100,0)</f>
        <v>276.47058823529409</v>
      </c>
    </row>
    <row r="1023" spans="1:5" s="94" customFormat="1" x14ac:dyDescent="0.25">
      <c r="A1023" s="76" t="s">
        <v>283</v>
      </c>
      <c r="B1023" s="77">
        <v>54800</v>
      </c>
      <c r="C1023" s="77">
        <v>2000</v>
      </c>
      <c r="D1023" s="77">
        <v>56800</v>
      </c>
      <c r="E1023" s="77">
        <f>IFERROR(D1023/B1023*100,0)</f>
        <v>103.64963503649636</v>
      </c>
    </row>
    <row r="1024" spans="1:5" s="95" customFormat="1" x14ac:dyDescent="0.25">
      <c r="A1024" s="7" t="s">
        <v>221</v>
      </c>
      <c r="B1024" s="62">
        <v>54800</v>
      </c>
      <c r="C1024" s="62">
        <v>2000</v>
      </c>
      <c r="D1024" s="62">
        <v>56800</v>
      </c>
      <c r="E1024" s="62">
        <f>IFERROR(D1024/B1024*100,0)</f>
        <v>103.64963503649636</v>
      </c>
    </row>
    <row r="1025" spans="1:5" s="96" customFormat="1" x14ac:dyDescent="0.25">
      <c r="A1025" s="106" t="s">
        <v>68</v>
      </c>
      <c r="B1025" s="107">
        <v>54800</v>
      </c>
      <c r="C1025" s="107">
        <v>2000</v>
      </c>
      <c r="D1025" s="107">
        <v>56800</v>
      </c>
      <c r="E1025" s="107">
        <f>IFERROR(D1025/B1025*100,0)</f>
        <v>103.64963503649636</v>
      </c>
    </row>
    <row r="1026" spans="1:5" s="95" customFormat="1" x14ac:dyDescent="0.25">
      <c r="A1026" s="14" t="s">
        <v>14</v>
      </c>
      <c r="B1026" s="108">
        <v>54700</v>
      </c>
      <c r="C1026" s="108">
        <v>2000</v>
      </c>
      <c r="D1026" s="108">
        <v>56700</v>
      </c>
      <c r="E1026" s="108">
        <f>IFERROR(D1026/B1026*100,0)</f>
        <v>103.6563071297989</v>
      </c>
    </row>
    <row r="1027" spans="1:5" s="95" customFormat="1" x14ac:dyDescent="0.25">
      <c r="A1027" s="7" t="s">
        <v>15</v>
      </c>
      <c r="B1027" s="62">
        <v>31200</v>
      </c>
      <c r="C1027" s="62">
        <v>0</v>
      </c>
      <c r="D1027" s="62">
        <v>31200</v>
      </c>
      <c r="E1027" s="62">
        <f>IFERROR(D1027/B1027*100,0)</f>
        <v>100</v>
      </c>
    </row>
    <row r="1028" spans="1:5" s="95" customFormat="1" x14ac:dyDescent="0.25">
      <c r="A1028" s="7" t="s">
        <v>16</v>
      </c>
      <c r="B1028" s="62">
        <v>23500</v>
      </c>
      <c r="C1028" s="62">
        <v>2000</v>
      </c>
      <c r="D1028" s="62">
        <v>25500</v>
      </c>
      <c r="E1028" s="62">
        <f>IFERROR(D1028/B1028*100,0)</f>
        <v>108.51063829787233</v>
      </c>
    </row>
    <row r="1029" spans="1:5" s="95" customFormat="1" x14ac:dyDescent="0.25">
      <c r="A1029" s="14" t="s">
        <v>22</v>
      </c>
      <c r="B1029" s="108">
        <v>100</v>
      </c>
      <c r="C1029" s="108">
        <v>0</v>
      </c>
      <c r="D1029" s="108">
        <v>100</v>
      </c>
      <c r="E1029" s="108">
        <f>IFERROR(D1029/B1029*100,0)</f>
        <v>100</v>
      </c>
    </row>
    <row r="1030" spans="1:5" s="95" customFormat="1" x14ac:dyDescent="0.25">
      <c r="A1030" s="7" t="s">
        <v>24</v>
      </c>
      <c r="B1030" s="62">
        <v>100</v>
      </c>
      <c r="C1030" s="62">
        <v>0</v>
      </c>
      <c r="D1030" s="62">
        <v>100</v>
      </c>
      <c r="E1030" s="62">
        <f>IFERROR(D1030/B1030*100,0)</f>
        <v>100</v>
      </c>
    </row>
    <row r="1031" spans="1:5" s="94" customFormat="1" x14ac:dyDescent="0.25">
      <c r="A1031" s="76" t="s">
        <v>282</v>
      </c>
      <c r="B1031" s="77">
        <v>135400</v>
      </c>
      <c r="C1031" s="77">
        <v>27310</v>
      </c>
      <c r="D1031" s="77">
        <v>162710</v>
      </c>
      <c r="E1031" s="77">
        <f>IFERROR(D1031/B1031*100,0)</f>
        <v>120.1698670605613</v>
      </c>
    </row>
    <row r="1032" spans="1:5" s="95" customFormat="1" x14ac:dyDescent="0.25">
      <c r="A1032" s="7" t="s">
        <v>239</v>
      </c>
      <c r="B1032" s="62">
        <v>135400</v>
      </c>
      <c r="C1032" s="62">
        <v>27310</v>
      </c>
      <c r="D1032" s="62">
        <v>162710</v>
      </c>
      <c r="E1032" s="62">
        <f>IFERROR(D1032/B1032*100,0)</f>
        <v>120.1698670605613</v>
      </c>
    </row>
    <row r="1033" spans="1:5" s="96" customFormat="1" x14ac:dyDescent="0.25">
      <c r="A1033" s="106" t="s">
        <v>71</v>
      </c>
      <c r="B1033" s="107">
        <v>135400</v>
      </c>
      <c r="C1033" s="107">
        <v>27310</v>
      </c>
      <c r="D1033" s="107">
        <v>162710</v>
      </c>
      <c r="E1033" s="107">
        <f>IFERROR(D1033/B1033*100,0)</f>
        <v>120.1698670605613</v>
      </c>
    </row>
    <row r="1034" spans="1:5" s="95" customFormat="1" x14ac:dyDescent="0.25">
      <c r="A1034" s="14" t="s">
        <v>14</v>
      </c>
      <c r="B1034" s="108">
        <v>105400</v>
      </c>
      <c r="C1034" s="108">
        <v>3310</v>
      </c>
      <c r="D1034" s="108">
        <v>108710</v>
      </c>
      <c r="E1034" s="108">
        <f>IFERROR(D1034/B1034*100,0)</f>
        <v>103.14041745730552</v>
      </c>
    </row>
    <row r="1035" spans="1:5" s="95" customFormat="1" x14ac:dyDescent="0.25">
      <c r="A1035" s="7" t="s">
        <v>15</v>
      </c>
      <c r="B1035" s="62">
        <v>61500</v>
      </c>
      <c r="C1035" s="62">
        <v>500</v>
      </c>
      <c r="D1035" s="62">
        <v>62000</v>
      </c>
      <c r="E1035" s="62">
        <f>IFERROR(D1035/B1035*100,0)</f>
        <v>100.8130081300813</v>
      </c>
    </row>
    <row r="1036" spans="1:5" s="95" customFormat="1" x14ac:dyDescent="0.25">
      <c r="A1036" s="7" t="s">
        <v>16</v>
      </c>
      <c r="B1036" s="62">
        <v>17700</v>
      </c>
      <c r="C1036" s="62">
        <v>1000</v>
      </c>
      <c r="D1036" s="62">
        <v>18700</v>
      </c>
      <c r="E1036" s="62">
        <f>IFERROR(D1036/B1036*100,0)</f>
        <v>105.64971751412429</v>
      </c>
    </row>
    <row r="1037" spans="1:5" s="95" customFormat="1" x14ac:dyDescent="0.25">
      <c r="A1037" s="7" t="s">
        <v>20</v>
      </c>
      <c r="B1037" s="62">
        <v>25000</v>
      </c>
      <c r="C1037" s="62">
        <v>2000</v>
      </c>
      <c r="D1037" s="62">
        <v>27000</v>
      </c>
      <c r="E1037" s="62">
        <f>IFERROR(D1037/B1037*100,0)</f>
        <v>108</v>
      </c>
    </row>
    <row r="1038" spans="1:5" s="95" customFormat="1" x14ac:dyDescent="0.25">
      <c r="A1038" s="7" t="s">
        <v>21</v>
      </c>
      <c r="B1038" s="62">
        <v>1200</v>
      </c>
      <c r="C1038" s="62">
        <v>-190</v>
      </c>
      <c r="D1038" s="62">
        <v>1010</v>
      </c>
      <c r="E1038" s="62">
        <f>IFERROR(D1038/B1038*100,0)</f>
        <v>84.166666666666671</v>
      </c>
    </row>
    <row r="1039" spans="1:5" s="95" customFormat="1" x14ac:dyDescent="0.25">
      <c r="A1039" s="14" t="s">
        <v>22</v>
      </c>
      <c r="B1039" s="108">
        <v>30000</v>
      </c>
      <c r="C1039" s="108">
        <v>24000</v>
      </c>
      <c r="D1039" s="108">
        <v>54000</v>
      </c>
      <c r="E1039" s="108">
        <f>IFERROR(D1039/B1039*100,0)</f>
        <v>180</v>
      </c>
    </row>
    <row r="1040" spans="1:5" s="95" customFormat="1" x14ac:dyDescent="0.25">
      <c r="A1040" s="7" t="s">
        <v>24</v>
      </c>
      <c r="B1040" s="62">
        <v>30000</v>
      </c>
      <c r="C1040" s="62">
        <v>4000</v>
      </c>
      <c r="D1040" s="62">
        <v>34000</v>
      </c>
      <c r="E1040" s="62">
        <f>IFERROR(D1040/B1040*100,0)</f>
        <v>113.33333333333333</v>
      </c>
    </row>
    <row r="1041" spans="1:5" s="95" customFormat="1" x14ac:dyDescent="0.25">
      <c r="A1041" s="7" t="s">
        <v>25</v>
      </c>
      <c r="B1041" s="62">
        <v>0</v>
      </c>
      <c r="C1041" s="62">
        <v>20000</v>
      </c>
      <c r="D1041" s="62">
        <v>20000</v>
      </c>
      <c r="E1041" s="62">
        <f>IFERROR(D1041/B1041*100,0)</f>
        <v>0</v>
      </c>
    </row>
    <row r="1042" spans="1:5" s="94" customFormat="1" x14ac:dyDescent="0.25">
      <c r="A1042" s="76" t="s">
        <v>298</v>
      </c>
      <c r="B1042" s="77">
        <v>6500</v>
      </c>
      <c r="C1042" s="77">
        <v>0</v>
      </c>
      <c r="D1042" s="77">
        <v>6500</v>
      </c>
      <c r="E1042" s="77">
        <f>IFERROR(D1042/B1042*100,0)</f>
        <v>100</v>
      </c>
    </row>
    <row r="1043" spans="1:5" s="95" customFormat="1" x14ac:dyDescent="0.25">
      <c r="A1043" s="7" t="s">
        <v>221</v>
      </c>
      <c r="B1043" s="62">
        <v>6500</v>
      </c>
      <c r="C1043" s="62">
        <v>0</v>
      </c>
      <c r="D1043" s="62">
        <v>6500</v>
      </c>
      <c r="E1043" s="62">
        <f>IFERROR(D1043/B1043*100,0)</f>
        <v>100</v>
      </c>
    </row>
    <row r="1044" spans="1:5" s="96" customFormat="1" x14ac:dyDescent="0.25">
      <c r="A1044" s="106" t="s">
        <v>75</v>
      </c>
      <c r="B1044" s="107">
        <v>6500</v>
      </c>
      <c r="C1044" s="107">
        <v>0</v>
      </c>
      <c r="D1044" s="107">
        <v>6500</v>
      </c>
      <c r="E1044" s="107">
        <f>IFERROR(D1044/B1044*100,0)</f>
        <v>100</v>
      </c>
    </row>
    <row r="1045" spans="1:5" s="95" customFormat="1" x14ac:dyDescent="0.25">
      <c r="A1045" s="14" t="s">
        <v>14</v>
      </c>
      <c r="B1045" s="108">
        <v>6500</v>
      </c>
      <c r="C1045" s="108">
        <v>0</v>
      </c>
      <c r="D1045" s="108">
        <v>6500</v>
      </c>
      <c r="E1045" s="108">
        <f>IFERROR(D1045/B1045*100,0)</f>
        <v>100</v>
      </c>
    </row>
    <row r="1046" spans="1:5" s="95" customFormat="1" x14ac:dyDescent="0.25">
      <c r="A1046" s="7" t="s">
        <v>16</v>
      </c>
      <c r="B1046" s="62">
        <v>6500</v>
      </c>
      <c r="C1046" s="62">
        <v>0</v>
      </c>
      <c r="D1046" s="62">
        <v>6500</v>
      </c>
      <c r="E1046" s="62">
        <f>IFERROR(D1046/B1046*100,0)</f>
        <v>100</v>
      </c>
    </row>
    <row r="1047" spans="1:5" s="94" customFormat="1" x14ac:dyDescent="0.25">
      <c r="A1047" s="76" t="s">
        <v>302</v>
      </c>
      <c r="B1047" s="77">
        <v>18750</v>
      </c>
      <c r="C1047" s="77">
        <v>2050</v>
      </c>
      <c r="D1047" s="77">
        <v>20800</v>
      </c>
      <c r="E1047" s="77">
        <f>IFERROR(D1047/B1047*100,0)</f>
        <v>110.93333333333332</v>
      </c>
    </row>
    <row r="1048" spans="1:5" s="95" customFormat="1" x14ac:dyDescent="0.25">
      <c r="A1048" s="7" t="s">
        <v>221</v>
      </c>
      <c r="B1048" s="62">
        <v>18750</v>
      </c>
      <c r="C1048" s="62">
        <v>2050</v>
      </c>
      <c r="D1048" s="62">
        <v>20800</v>
      </c>
      <c r="E1048" s="62">
        <f>IFERROR(D1048/B1048*100,0)</f>
        <v>110.93333333333332</v>
      </c>
    </row>
    <row r="1049" spans="1:5" s="96" customFormat="1" x14ac:dyDescent="0.25">
      <c r="A1049" s="106" t="s">
        <v>70</v>
      </c>
      <c r="B1049" s="107">
        <v>18750</v>
      </c>
      <c r="C1049" s="107">
        <v>2050</v>
      </c>
      <c r="D1049" s="107">
        <v>20800</v>
      </c>
      <c r="E1049" s="107">
        <f>IFERROR(D1049/B1049*100,0)</f>
        <v>110.93333333333332</v>
      </c>
    </row>
    <row r="1050" spans="1:5" s="95" customFormat="1" x14ac:dyDescent="0.25">
      <c r="A1050" s="14" t="s">
        <v>14</v>
      </c>
      <c r="B1050" s="108">
        <v>18750</v>
      </c>
      <c r="C1050" s="108">
        <v>2050</v>
      </c>
      <c r="D1050" s="108">
        <v>20800</v>
      </c>
      <c r="E1050" s="108">
        <f>IFERROR(D1050/B1050*100,0)</f>
        <v>110.93333333333332</v>
      </c>
    </row>
    <row r="1051" spans="1:5" s="95" customFormat="1" x14ac:dyDescent="0.25">
      <c r="A1051" s="7" t="s">
        <v>15</v>
      </c>
      <c r="B1051" s="62">
        <v>18050</v>
      </c>
      <c r="C1051" s="62">
        <v>2350</v>
      </c>
      <c r="D1051" s="62">
        <v>20400</v>
      </c>
      <c r="E1051" s="62">
        <f>IFERROR(D1051/B1051*100,0)</f>
        <v>113.01939058171746</v>
      </c>
    </row>
    <row r="1052" spans="1:5" s="95" customFormat="1" x14ac:dyDescent="0.25">
      <c r="A1052" s="7" t="s">
        <v>16</v>
      </c>
      <c r="B1052" s="62">
        <v>700</v>
      </c>
      <c r="C1052" s="62">
        <v>-300</v>
      </c>
      <c r="D1052" s="62">
        <v>400</v>
      </c>
      <c r="E1052" s="62">
        <f>IFERROR(D1052/B1052*100,0)</f>
        <v>57.142857142857139</v>
      </c>
    </row>
    <row r="1053" spans="1:5" s="94" customFormat="1" x14ac:dyDescent="0.25">
      <c r="A1053" s="76" t="s">
        <v>280</v>
      </c>
      <c r="B1053" s="77">
        <v>95000</v>
      </c>
      <c r="C1053" s="77">
        <v>0</v>
      </c>
      <c r="D1053" s="77">
        <v>95000</v>
      </c>
      <c r="E1053" s="77">
        <f>IFERROR(D1053/B1053*100,0)</f>
        <v>100</v>
      </c>
    </row>
    <row r="1054" spans="1:5" s="95" customFormat="1" x14ac:dyDescent="0.25">
      <c r="A1054" s="7" t="s">
        <v>239</v>
      </c>
      <c r="B1054" s="62">
        <v>95000</v>
      </c>
      <c r="C1054" s="62">
        <v>0</v>
      </c>
      <c r="D1054" s="62">
        <v>95000</v>
      </c>
      <c r="E1054" s="62">
        <f>IFERROR(D1054/B1054*100,0)</f>
        <v>100</v>
      </c>
    </row>
    <row r="1055" spans="1:5" s="96" customFormat="1" x14ac:dyDescent="0.25">
      <c r="A1055" s="106" t="s">
        <v>71</v>
      </c>
      <c r="B1055" s="107">
        <v>95000</v>
      </c>
      <c r="C1055" s="107">
        <v>0</v>
      </c>
      <c r="D1055" s="107">
        <v>95000</v>
      </c>
      <c r="E1055" s="107">
        <f>IFERROR(D1055/B1055*100,0)</f>
        <v>100</v>
      </c>
    </row>
    <row r="1056" spans="1:5" s="95" customFormat="1" x14ac:dyDescent="0.25">
      <c r="A1056" s="14" t="s">
        <v>14</v>
      </c>
      <c r="B1056" s="108">
        <v>95000</v>
      </c>
      <c r="C1056" s="108">
        <v>0</v>
      </c>
      <c r="D1056" s="108">
        <v>95000</v>
      </c>
      <c r="E1056" s="108">
        <f>IFERROR(D1056/B1056*100,0)</f>
        <v>100</v>
      </c>
    </row>
    <row r="1057" spans="1:5" s="95" customFormat="1" x14ac:dyDescent="0.25">
      <c r="A1057" s="7" t="s">
        <v>16</v>
      </c>
      <c r="B1057" s="62">
        <v>95000</v>
      </c>
      <c r="C1057" s="62">
        <v>0</v>
      </c>
      <c r="D1057" s="62">
        <v>95000</v>
      </c>
      <c r="E1057" s="62">
        <f>IFERROR(D1057/B1057*100,0)</f>
        <v>100</v>
      </c>
    </row>
    <row r="1058" spans="1:5" s="93" customFormat="1" x14ac:dyDescent="0.25">
      <c r="A1058" s="71" t="s">
        <v>225</v>
      </c>
      <c r="B1058" s="72">
        <v>91750</v>
      </c>
      <c r="C1058" s="72">
        <v>250</v>
      </c>
      <c r="D1058" s="72">
        <v>92000</v>
      </c>
      <c r="E1058" s="72">
        <f>IFERROR(D1058/B1058*100,0)</f>
        <v>100.27247956403269</v>
      </c>
    </row>
    <row r="1059" spans="1:5" s="94" customFormat="1" x14ac:dyDescent="0.25">
      <c r="A1059" s="76" t="s">
        <v>224</v>
      </c>
      <c r="B1059" s="77">
        <v>91750</v>
      </c>
      <c r="C1059" s="77">
        <v>250</v>
      </c>
      <c r="D1059" s="77">
        <v>92000</v>
      </c>
      <c r="E1059" s="77">
        <f>IFERROR(D1059/B1059*100,0)</f>
        <v>100.27247956403269</v>
      </c>
    </row>
    <row r="1060" spans="1:5" s="95" customFormat="1" x14ac:dyDescent="0.25">
      <c r="A1060" s="7" t="s">
        <v>221</v>
      </c>
      <c r="B1060" s="62">
        <v>91750</v>
      </c>
      <c r="C1060" s="62">
        <v>250</v>
      </c>
      <c r="D1060" s="62">
        <v>92000</v>
      </c>
      <c r="E1060" s="62">
        <f>IFERROR(D1060/B1060*100,0)</f>
        <v>100.27247956403269</v>
      </c>
    </row>
    <row r="1061" spans="1:5" s="96" customFormat="1" x14ac:dyDescent="0.25">
      <c r="A1061" s="106" t="s">
        <v>81</v>
      </c>
      <c r="B1061" s="107">
        <v>41000</v>
      </c>
      <c r="C1061" s="107">
        <v>0</v>
      </c>
      <c r="D1061" s="107">
        <v>41000</v>
      </c>
      <c r="E1061" s="107">
        <f>IFERROR(D1061/B1061*100,0)</f>
        <v>100</v>
      </c>
    </row>
    <row r="1062" spans="1:5" s="95" customFormat="1" x14ac:dyDescent="0.25">
      <c r="A1062" s="14" t="s">
        <v>14</v>
      </c>
      <c r="B1062" s="108">
        <v>41000</v>
      </c>
      <c r="C1062" s="108">
        <v>0</v>
      </c>
      <c r="D1062" s="108">
        <v>41000</v>
      </c>
      <c r="E1062" s="108">
        <f>IFERROR(D1062/B1062*100,0)</f>
        <v>100</v>
      </c>
    </row>
    <row r="1063" spans="1:5" s="95" customFormat="1" x14ac:dyDescent="0.25">
      <c r="A1063" s="7" t="s">
        <v>15</v>
      </c>
      <c r="B1063" s="62">
        <v>39000</v>
      </c>
      <c r="C1063" s="62">
        <v>0</v>
      </c>
      <c r="D1063" s="62">
        <v>39000</v>
      </c>
      <c r="E1063" s="62">
        <f>IFERROR(D1063/B1063*100,0)</f>
        <v>100</v>
      </c>
    </row>
    <row r="1064" spans="1:5" s="95" customFormat="1" x14ac:dyDescent="0.25">
      <c r="A1064" s="7" t="s">
        <v>16</v>
      </c>
      <c r="B1064" s="62">
        <v>2000</v>
      </c>
      <c r="C1064" s="62">
        <v>0</v>
      </c>
      <c r="D1064" s="62">
        <v>2000</v>
      </c>
      <c r="E1064" s="62">
        <f>IFERROR(D1064/B1064*100,0)</f>
        <v>100</v>
      </c>
    </row>
    <row r="1065" spans="1:5" s="96" customFormat="1" x14ac:dyDescent="0.25">
      <c r="A1065" s="106" t="s">
        <v>66</v>
      </c>
      <c r="B1065" s="107">
        <v>7610</v>
      </c>
      <c r="C1065" s="107">
        <v>80</v>
      </c>
      <c r="D1065" s="107">
        <v>7690</v>
      </c>
      <c r="E1065" s="107">
        <f>IFERROR(D1065/B1065*100,0)</f>
        <v>101.05124835742446</v>
      </c>
    </row>
    <row r="1066" spans="1:5" s="95" customFormat="1" x14ac:dyDescent="0.25">
      <c r="A1066" s="14" t="s">
        <v>14</v>
      </c>
      <c r="B1066" s="108">
        <v>7610</v>
      </c>
      <c r="C1066" s="108">
        <v>80</v>
      </c>
      <c r="D1066" s="108">
        <v>7690</v>
      </c>
      <c r="E1066" s="108">
        <f>IFERROR(D1066/B1066*100,0)</f>
        <v>101.05124835742446</v>
      </c>
    </row>
    <row r="1067" spans="1:5" s="95" customFormat="1" x14ac:dyDescent="0.25">
      <c r="A1067" s="7" t="s">
        <v>15</v>
      </c>
      <c r="B1067" s="62">
        <v>7150</v>
      </c>
      <c r="C1067" s="62">
        <v>0</v>
      </c>
      <c r="D1067" s="62">
        <v>7150</v>
      </c>
      <c r="E1067" s="62">
        <f>IFERROR(D1067/B1067*100,0)</f>
        <v>100</v>
      </c>
    </row>
    <row r="1068" spans="1:5" s="95" customFormat="1" x14ac:dyDescent="0.25">
      <c r="A1068" s="7" t="s">
        <v>16</v>
      </c>
      <c r="B1068" s="62">
        <v>460</v>
      </c>
      <c r="C1068" s="62">
        <v>80</v>
      </c>
      <c r="D1068" s="62">
        <v>540</v>
      </c>
      <c r="E1068" s="62">
        <f>IFERROR(D1068/B1068*100,0)</f>
        <v>117.39130434782609</v>
      </c>
    </row>
    <row r="1069" spans="1:5" s="96" customFormat="1" x14ac:dyDescent="0.25">
      <c r="A1069" s="106" t="s">
        <v>75</v>
      </c>
      <c r="B1069" s="107">
        <v>43140</v>
      </c>
      <c r="C1069" s="107">
        <v>170</v>
      </c>
      <c r="D1069" s="107">
        <v>43310</v>
      </c>
      <c r="E1069" s="107">
        <f>IFERROR(D1069/B1069*100,0)</f>
        <v>100.39406583217432</v>
      </c>
    </row>
    <row r="1070" spans="1:5" s="95" customFormat="1" x14ac:dyDescent="0.25">
      <c r="A1070" s="14" t="s">
        <v>14</v>
      </c>
      <c r="B1070" s="108">
        <v>43140</v>
      </c>
      <c r="C1070" s="108">
        <v>170</v>
      </c>
      <c r="D1070" s="108">
        <v>43310</v>
      </c>
      <c r="E1070" s="108">
        <f>IFERROR(D1070/B1070*100,0)</f>
        <v>100.39406583217432</v>
      </c>
    </row>
    <row r="1071" spans="1:5" s="95" customFormat="1" x14ac:dyDescent="0.25">
      <c r="A1071" s="7" t="s">
        <v>15</v>
      </c>
      <c r="B1071" s="62">
        <v>40300</v>
      </c>
      <c r="C1071" s="62">
        <v>0</v>
      </c>
      <c r="D1071" s="62">
        <v>40300</v>
      </c>
      <c r="E1071" s="62">
        <f>IFERROR(D1071/B1071*100,0)</f>
        <v>100</v>
      </c>
    </row>
    <row r="1072" spans="1:5" s="95" customFormat="1" x14ac:dyDescent="0.25">
      <c r="A1072" s="7" t="s">
        <v>16</v>
      </c>
      <c r="B1072" s="62">
        <v>2840</v>
      </c>
      <c r="C1072" s="62">
        <v>170</v>
      </c>
      <c r="D1072" s="62">
        <v>3010</v>
      </c>
      <c r="E1072" s="62">
        <f>IFERROR(D1072/B1072*100,0)</f>
        <v>105.98591549295774</v>
      </c>
    </row>
    <row r="1073" spans="1:5" s="93" customFormat="1" x14ac:dyDescent="0.25">
      <c r="A1073" s="71" t="s">
        <v>279</v>
      </c>
      <c r="B1073" s="72">
        <v>2300000</v>
      </c>
      <c r="C1073" s="72">
        <v>297000</v>
      </c>
      <c r="D1073" s="72">
        <v>2597000</v>
      </c>
      <c r="E1073" s="72">
        <f>IFERROR(D1073/B1073*100,0)</f>
        <v>112.91304347826087</v>
      </c>
    </row>
    <row r="1074" spans="1:5" s="94" customFormat="1" x14ac:dyDescent="0.25">
      <c r="A1074" s="76" t="s">
        <v>278</v>
      </c>
      <c r="B1074" s="77">
        <v>2300000</v>
      </c>
      <c r="C1074" s="77">
        <v>297000</v>
      </c>
      <c r="D1074" s="77">
        <v>2597000</v>
      </c>
      <c r="E1074" s="77">
        <f>IFERROR(D1074/B1074*100,0)</f>
        <v>112.91304347826087</v>
      </c>
    </row>
    <row r="1075" spans="1:5" s="95" customFormat="1" x14ac:dyDescent="0.25">
      <c r="A1075" s="7" t="s">
        <v>239</v>
      </c>
      <c r="B1075" s="62">
        <v>2300000</v>
      </c>
      <c r="C1075" s="62">
        <v>297000</v>
      </c>
      <c r="D1075" s="62">
        <v>2597000</v>
      </c>
      <c r="E1075" s="62">
        <f>IFERROR(D1075/B1075*100,0)</f>
        <v>112.91304347826087</v>
      </c>
    </row>
    <row r="1076" spans="1:5" s="96" customFormat="1" x14ac:dyDescent="0.25">
      <c r="A1076" s="106" t="s">
        <v>74</v>
      </c>
      <c r="B1076" s="107">
        <v>2300000</v>
      </c>
      <c r="C1076" s="107">
        <v>297000</v>
      </c>
      <c r="D1076" s="107">
        <v>2597000</v>
      </c>
      <c r="E1076" s="107">
        <f>IFERROR(D1076/B1076*100,0)</f>
        <v>112.91304347826087</v>
      </c>
    </row>
    <row r="1077" spans="1:5" s="95" customFormat="1" x14ac:dyDescent="0.25">
      <c r="A1077" s="14" t="s">
        <v>14</v>
      </c>
      <c r="B1077" s="108">
        <v>2300000</v>
      </c>
      <c r="C1077" s="108">
        <v>297000</v>
      </c>
      <c r="D1077" s="108">
        <v>2597000</v>
      </c>
      <c r="E1077" s="108">
        <f>IFERROR(D1077/B1077*100,0)</f>
        <v>112.91304347826087</v>
      </c>
    </row>
    <row r="1078" spans="1:5" s="95" customFormat="1" x14ac:dyDescent="0.25">
      <c r="A1078" s="7" t="s">
        <v>15</v>
      </c>
      <c r="B1078" s="62">
        <v>2217500</v>
      </c>
      <c r="C1078" s="62">
        <v>296500</v>
      </c>
      <c r="D1078" s="62">
        <v>2514000</v>
      </c>
      <c r="E1078" s="62">
        <f>IFERROR(D1078/B1078*100,0)</f>
        <v>113.37091319052988</v>
      </c>
    </row>
    <row r="1079" spans="1:5" s="95" customFormat="1" x14ac:dyDescent="0.25">
      <c r="A1079" s="7" t="s">
        <v>16</v>
      </c>
      <c r="B1079" s="62">
        <v>82500</v>
      </c>
      <c r="C1079" s="62">
        <v>500</v>
      </c>
      <c r="D1079" s="62">
        <v>83000</v>
      </c>
      <c r="E1079" s="62">
        <f>IFERROR(D1079/B1079*100,0)</f>
        <v>100.60606060606061</v>
      </c>
    </row>
    <row r="1080" spans="1:5" s="92" customFormat="1" x14ac:dyDescent="0.25">
      <c r="A1080" s="12" t="s">
        <v>472</v>
      </c>
      <c r="B1080" s="60">
        <v>2441484</v>
      </c>
      <c r="C1080" s="60">
        <v>22299.77</v>
      </c>
      <c r="D1080" s="60">
        <v>2463783.77</v>
      </c>
      <c r="E1080" s="60">
        <f>IFERROR(D1080/B1080*100,0)</f>
        <v>100.91336949166983</v>
      </c>
    </row>
    <row r="1081" spans="1:5" s="93" customFormat="1" x14ac:dyDescent="0.25">
      <c r="A1081" s="71" t="s">
        <v>292</v>
      </c>
      <c r="B1081" s="72">
        <v>237088</v>
      </c>
      <c r="C1081" s="72">
        <v>46567.77</v>
      </c>
      <c r="D1081" s="72">
        <v>283655.77</v>
      </c>
      <c r="E1081" s="72">
        <f>IFERROR(D1081/B1081*100,0)</f>
        <v>119.64155503441761</v>
      </c>
    </row>
    <row r="1082" spans="1:5" s="94" customFormat="1" x14ac:dyDescent="0.25">
      <c r="A1082" s="76" t="s">
        <v>291</v>
      </c>
      <c r="B1082" s="77">
        <v>37368</v>
      </c>
      <c r="C1082" s="77">
        <v>-720</v>
      </c>
      <c r="D1082" s="77">
        <v>36648</v>
      </c>
      <c r="E1082" s="77">
        <f>IFERROR(D1082/B1082*100,0)</f>
        <v>98.073217726396919</v>
      </c>
    </row>
    <row r="1083" spans="1:5" s="95" customFormat="1" x14ac:dyDescent="0.25">
      <c r="A1083" s="7" t="s">
        <v>239</v>
      </c>
      <c r="B1083" s="62">
        <v>37368</v>
      </c>
      <c r="C1083" s="62">
        <v>-720</v>
      </c>
      <c r="D1083" s="62">
        <v>36648</v>
      </c>
      <c r="E1083" s="62">
        <f>IFERROR(D1083/B1083*100,0)</f>
        <v>98.073217726396919</v>
      </c>
    </row>
    <row r="1084" spans="1:5" s="96" customFormat="1" x14ac:dyDescent="0.25">
      <c r="A1084" s="106" t="s">
        <v>66</v>
      </c>
      <c r="B1084" s="107">
        <v>37368</v>
      </c>
      <c r="C1084" s="107">
        <v>-720</v>
      </c>
      <c r="D1084" s="107">
        <v>36648</v>
      </c>
      <c r="E1084" s="107">
        <f>IFERROR(D1084/B1084*100,0)</f>
        <v>98.073217726396919</v>
      </c>
    </row>
    <row r="1085" spans="1:5" s="95" customFormat="1" x14ac:dyDescent="0.25">
      <c r="A1085" s="14" t="s">
        <v>14</v>
      </c>
      <c r="B1085" s="108">
        <v>37368</v>
      </c>
      <c r="C1085" s="108">
        <v>-720</v>
      </c>
      <c r="D1085" s="108">
        <v>36648</v>
      </c>
      <c r="E1085" s="108">
        <f>IFERROR(D1085/B1085*100,0)</f>
        <v>98.073217726396919</v>
      </c>
    </row>
    <row r="1086" spans="1:5" s="95" customFormat="1" x14ac:dyDescent="0.25">
      <c r="A1086" s="7" t="s">
        <v>16</v>
      </c>
      <c r="B1086" s="62">
        <v>36868</v>
      </c>
      <c r="C1086" s="62">
        <v>-720</v>
      </c>
      <c r="D1086" s="62">
        <v>36148</v>
      </c>
      <c r="E1086" s="62">
        <f>IFERROR(D1086/B1086*100,0)</f>
        <v>98.047086904632735</v>
      </c>
    </row>
    <row r="1087" spans="1:5" s="95" customFormat="1" x14ac:dyDescent="0.25">
      <c r="A1087" s="7" t="s">
        <v>17</v>
      </c>
      <c r="B1087" s="62">
        <v>500</v>
      </c>
      <c r="C1087" s="62">
        <v>0</v>
      </c>
      <c r="D1087" s="62">
        <v>500</v>
      </c>
      <c r="E1087" s="62">
        <f>IFERROR(D1087/B1087*100,0)</f>
        <v>100</v>
      </c>
    </row>
    <row r="1088" spans="1:5" s="94" customFormat="1" x14ac:dyDescent="0.25">
      <c r="A1088" s="76" t="s">
        <v>290</v>
      </c>
      <c r="B1088" s="77">
        <v>97000</v>
      </c>
      <c r="C1088" s="77">
        <v>-7000</v>
      </c>
      <c r="D1088" s="77">
        <v>90000</v>
      </c>
      <c r="E1088" s="77">
        <f>IFERROR(D1088/B1088*100,0)</f>
        <v>92.783505154639172</v>
      </c>
    </row>
    <row r="1089" spans="1:5" s="95" customFormat="1" x14ac:dyDescent="0.25">
      <c r="A1089" s="7" t="s">
        <v>239</v>
      </c>
      <c r="B1089" s="62">
        <v>97000</v>
      </c>
      <c r="C1089" s="62">
        <v>-7000</v>
      </c>
      <c r="D1089" s="62">
        <v>90000</v>
      </c>
      <c r="E1089" s="62">
        <f>IFERROR(D1089/B1089*100,0)</f>
        <v>92.783505154639172</v>
      </c>
    </row>
    <row r="1090" spans="1:5" s="96" customFormat="1" x14ac:dyDescent="0.25">
      <c r="A1090" s="106" t="s">
        <v>66</v>
      </c>
      <c r="B1090" s="107">
        <v>97000</v>
      </c>
      <c r="C1090" s="107">
        <v>-7000</v>
      </c>
      <c r="D1090" s="107">
        <v>90000</v>
      </c>
      <c r="E1090" s="107">
        <f>IFERROR(D1090/B1090*100,0)</f>
        <v>92.783505154639172</v>
      </c>
    </row>
    <row r="1091" spans="1:5" s="95" customFormat="1" x14ac:dyDescent="0.25">
      <c r="A1091" s="14" t="s">
        <v>14</v>
      </c>
      <c r="B1091" s="108">
        <v>97000</v>
      </c>
      <c r="C1091" s="108">
        <v>-7000</v>
      </c>
      <c r="D1091" s="108">
        <v>90000</v>
      </c>
      <c r="E1091" s="108">
        <f>IFERROR(D1091/B1091*100,0)</f>
        <v>92.783505154639172</v>
      </c>
    </row>
    <row r="1092" spans="1:5" s="95" customFormat="1" x14ac:dyDescent="0.25">
      <c r="A1092" s="7" t="s">
        <v>16</v>
      </c>
      <c r="B1092" s="62">
        <v>97000</v>
      </c>
      <c r="C1092" s="62">
        <v>-7000</v>
      </c>
      <c r="D1092" s="62">
        <v>90000</v>
      </c>
      <c r="E1092" s="62">
        <f>IFERROR(D1092/B1092*100,0)</f>
        <v>92.783505154639172</v>
      </c>
    </row>
    <row r="1093" spans="1:5" s="94" customFormat="1" x14ac:dyDescent="0.25">
      <c r="A1093" s="76" t="s">
        <v>289</v>
      </c>
      <c r="B1093" s="77">
        <v>5000</v>
      </c>
      <c r="C1093" s="77">
        <v>0</v>
      </c>
      <c r="D1093" s="77">
        <v>5000</v>
      </c>
      <c r="E1093" s="77">
        <f>IFERROR(D1093/B1093*100,0)</f>
        <v>100</v>
      </c>
    </row>
    <row r="1094" spans="1:5" s="95" customFormat="1" x14ac:dyDescent="0.25">
      <c r="A1094" s="7" t="s">
        <v>239</v>
      </c>
      <c r="B1094" s="62">
        <v>5000</v>
      </c>
      <c r="C1094" s="62">
        <v>0</v>
      </c>
      <c r="D1094" s="62">
        <v>5000</v>
      </c>
      <c r="E1094" s="62">
        <f>IFERROR(D1094/B1094*100,0)</f>
        <v>100</v>
      </c>
    </row>
    <row r="1095" spans="1:5" s="96" customFormat="1" x14ac:dyDescent="0.25">
      <c r="A1095" s="106" t="s">
        <v>66</v>
      </c>
      <c r="B1095" s="107">
        <v>5000</v>
      </c>
      <c r="C1095" s="107">
        <v>0</v>
      </c>
      <c r="D1095" s="107">
        <v>5000</v>
      </c>
      <c r="E1095" s="107">
        <f>IFERROR(D1095/B1095*100,0)</f>
        <v>100</v>
      </c>
    </row>
    <row r="1096" spans="1:5" s="95" customFormat="1" x14ac:dyDescent="0.25">
      <c r="A1096" s="14" t="s">
        <v>14</v>
      </c>
      <c r="B1096" s="108">
        <v>5000</v>
      </c>
      <c r="C1096" s="108">
        <v>0</v>
      </c>
      <c r="D1096" s="108">
        <v>5000</v>
      </c>
      <c r="E1096" s="108">
        <f>IFERROR(D1096/B1096*100,0)</f>
        <v>100</v>
      </c>
    </row>
    <row r="1097" spans="1:5" s="95" customFormat="1" x14ac:dyDescent="0.25">
      <c r="A1097" s="7" t="s">
        <v>16</v>
      </c>
      <c r="B1097" s="62">
        <v>5000</v>
      </c>
      <c r="C1097" s="62">
        <v>0</v>
      </c>
      <c r="D1097" s="62">
        <v>5000</v>
      </c>
      <c r="E1097" s="62">
        <f>IFERROR(D1097/B1097*100,0)</f>
        <v>100</v>
      </c>
    </row>
    <row r="1098" spans="1:5" s="94" customFormat="1" x14ac:dyDescent="0.25">
      <c r="A1098" s="76" t="s">
        <v>288</v>
      </c>
      <c r="B1098" s="77">
        <v>97720</v>
      </c>
      <c r="C1098" s="77">
        <v>54287.77</v>
      </c>
      <c r="D1098" s="77">
        <v>152007.76999999999</v>
      </c>
      <c r="E1098" s="77">
        <f>IFERROR(D1098/B1098*100,0)</f>
        <v>155.55441056078593</v>
      </c>
    </row>
    <row r="1099" spans="1:5" s="95" customFormat="1" x14ac:dyDescent="0.25">
      <c r="A1099" s="7" t="s">
        <v>239</v>
      </c>
      <c r="B1099" s="62">
        <v>97720</v>
      </c>
      <c r="C1099" s="62">
        <v>54287.77</v>
      </c>
      <c r="D1099" s="62">
        <v>152007.76999999999</v>
      </c>
      <c r="E1099" s="62">
        <f>IFERROR(D1099/B1099*100,0)</f>
        <v>155.55441056078593</v>
      </c>
    </row>
    <row r="1100" spans="1:5" s="96" customFormat="1" x14ac:dyDescent="0.25">
      <c r="A1100" s="106" t="s">
        <v>66</v>
      </c>
      <c r="B1100" s="107">
        <v>97720</v>
      </c>
      <c r="C1100" s="107">
        <v>54287.77</v>
      </c>
      <c r="D1100" s="107">
        <v>152007.76999999999</v>
      </c>
      <c r="E1100" s="107">
        <f>IFERROR(D1100/B1100*100,0)</f>
        <v>155.55441056078593</v>
      </c>
    </row>
    <row r="1101" spans="1:5" s="95" customFormat="1" x14ac:dyDescent="0.25">
      <c r="A1101" s="14" t="s">
        <v>14</v>
      </c>
      <c r="B1101" s="108">
        <v>97720</v>
      </c>
      <c r="C1101" s="108">
        <v>54287.77</v>
      </c>
      <c r="D1101" s="108">
        <v>152007.76999999999</v>
      </c>
      <c r="E1101" s="108">
        <f>IFERROR(D1101/B1101*100,0)</f>
        <v>155.55441056078593</v>
      </c>
    </row>
    <row r="1102" spans="1:5" s="95" customFormat="1" x14ac:dyDescent="0.25">
      <c r="A1102" s="7" t="s">
        <v>16</v>
      </c>
      <c r="B1102" s="62">
        <v>97720</v>
      </c>
      <c r="C1102" s="62">
        <v>54287.77</v>
      </c>
      <c r="D1102" s="62">
        <v>152007.76999999999</v>
      </c>
      <c r="E1102" s="62">
        <f>IFERROR(D1102/B1102*100,0)</f>
        <v>155.55441056078593</v>
      </c>
    </row>
    <row r="1103" spans="1:5" s="93" customFormat="1" x14ac:dyDescent="0.25">
      <c r="A1103" s="71" t="s">
        <v>252</v>
      </c>
      <c r="B1103" s="72">
        <v>5850</v>
      </c>
      <c r="C1103" s="72">
        <v>0</v>
      </c>
      <c r="D1103" s="72">
        <v>5850</v>
      </c>
      <c r="E1103" s="72">
        <f>IFERROR(D1103/B1103*100,0)</f>
        <v>100</v>
      </c>
    </row>
    <row r="1104" spans="1:5" s="94" customFormat="1" x14ac:dyDescent="0.25">
      <c r="A1104" s="76" t="s">
        <v>251</v>
      </c>
      <c r="B1104" s="77">
        <v>5850</v>
      </c>
      <c r="C1104" s="77">
        <v>0</v>
      </c>
      <c r="D1104" s="77">
        <v>5850</v>
      </c>
      <c r="E1104" s="77">
        <f>IFERROR(D1104/B1104*100,0)</f>
        <v>100</v>
      </c>
    </row>
    <row r="1105" spans="1:5" s="95" customFormat="1" x14ac:dyDescent="0.25">
      <c r="A1105" s="7" t="s">
        <v>221</v>
      </c>
      <c r="B1105" s="62">
        <v>5850</v>
      </c>
      <c r="C1105" s="62">
        <v>0</v>
      </c>
      <c r="D1105" s="62">
        <v>5850</v>
      </c>
      <c r="E1105" s="62">
        <f>IFERROR(D1105/B1105*100,0)</f>
        <v>100</v>
      </c>
    </row>
    <row r="1106" spans="1:5" s="96" customFormat="1" x14ac:dyDescent="0.25">
      <c r="A1106" s="106" t="s">
        <v>83</v>
      </c>
      <c r="B1106" s="107">
        <v>5850</v>
      </c>
      <c r="C1106" s="107">
        <v>0</v>
      </c>
      <c r="D1106" s="107">
        <v>5850</v>
      </c>
      <c r="E1106" s="107">
        <f>IFERROR(D1106/B1106*100,0)</f>
        <v>100</v>
      </c>
    </row>
    <row r="1107" spans="1:5" s="95" customFormat="1" x14ac:dyDescent="0.25">
      <c r="A1107" s="14" t="s">
        <v>14</v>
      </c>
      <c r="B1107" s="108">
        <v>4350</v>
      </c>
      <c r="C1107" s="108">
        <v>0</v>
      </c>
      <c r="D1107" s="108">
        <v>4350</v>
      </c>
      <c r="E1107" s="108">
        <f>IFERROR(D1107/B1107*100,0)</f>
        <v>100</v>
      </c>
    </row>
    <row r="1108" spans="1:5" s="95" customFormat="1" x14ac:dyDescent="0.25">
      <c r="A1108" s="7" t="s">
        <v>16</v>
      </c>
      <c r="B1108" s="62">
        <v>4300</v>
      </c>
      <c r="C1108" s="62">
        <v>0</v>
      </c>
      <c r="D1108" s="62">
        <v>4300</v>
      </c>
      <c r="E1108" s="62">
        <f>IFERROR(D1108/B1108*100,0)</f>
        <v>100</v>
      </c>
    </row>
    <row r="1109" spans="1:5" s="95" customFormat="1" x14ac:dyDescent="0.25">
      <c r="A1109" s="7" t="s">
        <v>17</v>
      </c>
      <c r="B1109" s="62">
        <v>50</v>
      </c>
      <c r="C1109" s="62">
        <v>0</v>
      </c>
      <c r="D1109" s="62">
        <v>50</v>
      </c>
      <c r="E1109" s="62">
        <f>IFERROR(D1109/B1109*100,0)</f>
        <v>100</v>
      </c>
    </row>
    <row r="1110" spans="1:5" s="95" customFormat="1" x14ac:dyDescent="0.25">
      <c r="A1110" s="14" t="s">
        <v>22</v>
      </c>
      <c r="B1110" s="108">
        <v>1500</v>
      </c>
      <c r="C1110" s="108">
        <v>0</v>
      </c>
      <c r="D1110" s="108">
        <v>1500</v>
      </c>
      <c r="E1110" s="108">
        <f>IFERROR(D1110/B1110*100,0)</f>
        <v>100</v>
      </c>
    </row>
    <row r="1111" spans="1:5" s="95" customFormat="1" x14ac:dyDescent="0.25">
      <c r="A1111" s="7" t="s">
        <v>24</v>
      </c>
      <c r="B1111" s="62">
        <v>1500</v>
      </c>
      <c r="C1111" s="62">
        <v>0</v>
      </c>
      <c r="D1111" s="62">
        <v>1500</v>
      </c>
      <c r="E1111" s="62">
        <f>IFERROR(D1111/B1111*100,0)</f>
        <v>100</v>
      </c>
    </row>
    <row r="1112" spans="1:5" s="93" customFormat="1" x14ac:dyDescent="0.25">
      <c r="A1112" s="71" t="s">
        <v>241</v>
      </c>
      <c r="B1112" s="72">
        <v>370105</v>
      </c>
      <c r="C1112" s="72">
        <v>-3667</v>
      </c>
      <c r="D1112" s="72">
        <v>366438</v>
      </c>
      <c r="E1112" s="72">
        <f>IFERROR(D1112/B1112*100,0)</f>
        <v>99.009200091865821</v>
      </c>
    </row>
    <row r="1113" spans="1:5" s="94" customFormat="1" x14ac:dyDescent="0.25">
      <c r="A1113" s="76" t="s">
        <v>286</v>
      </c>
      <c r="B1113" s="77">
        <v>17537</v>
      </c>
      <c r="C1113" s="77">
        <v>0</v>
      </c>
      <c r="D1113" s="77">
        <v>17537</v>
      </c>
      <c r="E1113" s="77">
        <f>IFERROR(D1113/B1113*100,0)</f>
        <v>100</v>
      </c>
    </row>
    <row r="1114" spans="1:5" s="95" customFormat="1" x14ac:dyDescent="0.25">
      <c r="A1114" s="7" t="s">
        <v>221</v>
      </c>
      <c r="B1114" s="62">
        <v>17537</v>
      </c>
      <c r="C1114" s="62">
        <v>0</v>
      </c>
      <c r="D1114" s="62">
        <v>17537</v>
      </c>
      <c r="E1114" s="62">
        <f>IFERROR(D1114/B1114*100,0)</f>
        <v>100</v>
      </c>
    </row>
    <row r="1115" spans="1:5" s="96" customFormat="1" x14ac:dyDescent="0.25">
      <c r="A1115" s="106" t="s">
        <v>81</v>
      </c>
      <c r="B1115" s="107">
        <v>17537</v>
      </c>
      <c r="C1115" s="107">
        <v>0</v>
      </c>
      <c r="D1115" s="107">
        <v>17537</v>
      </c>
      <c r="E1115" s="107">
        <f>IFERROR(D1115/B1115*100,0)</f>
        <v>100</v>
      </c>
    </row>
    <row r="1116" spans="1:5" s="95" customFormat="1" x14ac:dyDescent="0.25">
      <c r="A1116" s="14" t="s">
        <v>14</v>
      </c>
      <c r="B1116" s="108">
        <v>17100</v>
      </c>
      <c r="C1116" s="108">
        <v>0</v>
      </c>
      <c r="D1116" s="108">
        <v>17100</v>
      </c>
      <c r="E1116" s="108">
        <f>IFERROR(D1116/B1116*100,0)</f>
        <v>100</v>
      </c>
    </row>
    <row r="1117" spans="1:5" s="95" customFormat="1" x14ac:dyDescent="0.25">
      <c r="A1117" s="7" t="s">
        <v>16</v>
      </c>
      <c r="B1117" s="62">
        <v>17100</v>
      </c>
      <c r="C1117" s="62">
        <v>0</v>
      </c>
      <c r="D1117" s="62">
        <v>17100</v>
      </c>
      <c r="E1117" s="62">
        <f>IFERROR(D1117/B1117*100,0)</f>
        <v>100</v>
      </c>
    </row>
    <row r="1118" spans="1:5" s="95" customFormat="1" x14ac:dyDescent="0.25">
      <c r="A1118" s="14" t="s">
        <v>22</v>
      </c>
      <c r="B1118" s="108">
        <v>437</v>
      </c>
      <c r="C1118" s="108">
        <v>0</v>
      </c>
      <c r="D1118" s="108">
        <v>437</v>
      </c>
      <c r="E1118" s="108">
        <f>IFERROR(D1118/B1118*100,0)</f>
        <v>100</v>
      </c>
    </row>
    <row r="1119" spans="1:5" s="95" customFormat="1" x14ac:dyDescent="0.25">
      <c r="A1119" s="7" t="s">
        <v>24</v>
      </c>
      <c r="B1119" s="62">
        <v>437</v>
      </c>
      <c r="C1119" s="62">
        <v>0</v>
      </c>
      <c r="D1119" s="62">
        <v>437</v>
      </c>
      <c r="E1119" s="62">
        <f>IFERROR(D1119/B1119*100,0)</f>
        <v>100</v>
      </c>
    </row>
    <row r="1120" spans="1:5" s="94" customFormat="1" x14ac:dyDescent="0.25">
      <c r="A1120" s="76" t="s">
        <v>285</v>
      </c>
      <c r="B1120" s="77">
        <v>3000</v>
      </c>
      <c r="C1120" s="77">
        <v>8000</v>
      </c>
      <c r="D1120" s="77">
        <v>11000</v>
      </c>
      <c r="E1120" s="77">
        <f>IFERROR(D1120/B1120*100,0)</f>
        <v>366.66666666666663</v>
      </c>
    </row>
    <row r="1121" spans="1:5" s="95" customFormat="1" x14ac:dyDescent="0.25">
      <c r="A1121" s="7" t="s">
        <v>221</v>
      </c>
      <c r="B1121" s="62">
        <v>3000</v>
      </c>
      <c r="C1121" s="62">
        <v>8000</v>
      </c>
      <c r="D1121" s="62">
        <v>11000</v>
      </c>
      <c r="E1121" s="62">
        <f>IFERROR(D1121/B1121*100,0)</f>
        <v>366.66666666666663</v>
      </c>
    </row>
    <row r="1122" spans="1:5" s="96" customFormat="1" x14ac:dyDescent="0.25">
      <c r="A1122" s="106" t="s">
        <v>89</v>
      </c>
      <c r="B1122" s="107">
        <v>3000</v>
      </c>
      <c r="C1122" s="107">
        <v>8000</v>
      </c>
      <c r="D1122" s="107">
        <v>11000</v>
      </c>
      <c r="E1122" s="107">
        <f>IFERROR(D1122/B1122*100,0)</f>
        <v>366.66666666666663</v>
      </c>
    </row>
    <row r="1123" spans="1:5" s="95" customFormat="1" x14ac:dyDescent="0.25">
      <c r="A1123" s="14" t="s">
        <v>14</v>
      </c>
      <c r="B1123" s="108">
        <v>3000</v>
      </c>
      <c r="C1123" s="108">
        <v>0</v>
      </c>
      <c r="D1123" s="108">
        <v>3000</v>
      </c>
      <c r="E1123" s="108">
        <f>IFERROR(D1123/B1123*100,0)</f>
        <v>100</v>
      </c>
    </row>
    <row r="1124" spans="1:5" s="95" customFormat="1" x14ac:dyDescent="0.25">
      <c r="A1124" s="7" t="s">
        <v>16</v>
      </c>
      <c r="B1124" s="62">
        <v>3000</v>
      </c>
      <c r="C1124" s="62">
        <v>0</v>
      </c>
      <c r="D1124" s="62">
        <v>3000</v>
      </c>
      <c r="E1124" s="62">
        <f>IFERROR(D1124/B1124*100,0)</f>
        <v>100</v>
      </c>
    </row>
    <row r="1125" spans="1:5" s="95" customFormat="1" x14ac:dyDescent="0.25">
      <c r="A1125" s="14" t="s">
        <v>22</v>
      </c>
      <c r="B1125" s="108">
        <v>0</v>
      </c>
      <c r="C1125" s="108">
        <v>8000</v>
      </c>
      <c r="D1125" s="108">
        <v>8000</v>
      </c>
      <c r="E1125" s="108">
        <f>IFERROR(D1125/B1125*100,0)</f>
        <v>0</v>
      </c>
    </row>
    <row r="1126" spans="1:5" s="95" customFormat="1" x14ac:dyDescent="0.25">
      <c r="A1126" s="7" t="s">
        <v>24</v>
      </c>
      <c r="B1126" s="62">
        <v>0</v>
      </c>
      <c r="C1126" s="62">
        <v>8000</v>
      </c>
      <c r="D1126" s="62">
        <v>8000</v>
      </c>
      <c r="E1126" s="62">
        <f>IFERROR(D1126/B1126*100,0)</f>
        <v>0</v>
      </c>
    </row>
    <row r="1127" spans="1:5" s="94" customFormat="1" x14ac:dyDescent="0.25">
      <c r="A1127" s="76" t="s">
        <v>284</v>
      </c>
      <c r="B1127" s="77">
        <v>12336</v>
      </c>
      <c r="C1127" s="77">
        <v>0</v>
      </c>
      <c r="D1127" s="77">
        <v>12336</v>
      </c>
      <c r="E1127" s="77">
        <f>IFERROR(D1127/B1127*100,0)</f>
        <v>100</v>
      </c>
    </row>
    <row r="1128" spans="1:5" s="95" customFormat="1" x14ac:dyDescent="0.25">
      <c r="A1128" s="7" t="s">
        <v>221</v>
      </c>
      <c r="B1128" s="62">
        <v>12336</v>
      </c>
      <c r="C1128" s="62">
        <v>0</v>
      </c>
      <c r="D1128" s="62">
        <v>12336</v>
      </c>
      <c r="E1128" s="62">
        <f>IFERROR(D1128/B1128*100,0)</f>
        <v>100</v>
      </c>
    </row>
    <row r="1129" spans="1:5" s="96" customFormat="1" x14ac:dyDescent="0.25">
      <c r="A1129" s="106" t="s">
        <v>88</v>
      </c>
      <c r="B1129" s="107">
        <v>12336</v>
      </c>
      <c r="C1129" s="107">
        <v>0</v>
      </c>
      <c r="D1129" s="107">
        <v>12336</v>
      </c>
      <c r="E1129" s="107">
        <f>IFERROR(D1129/B1129*100,0)</f>
        <v>100</v>
      </c>
    </row>
    <row r="1130" spans="1:5" s="95" customFormat="1" x14ac:dyDescent="0.25">
      <c r="A1130" s="14" t="s">
        <v>14</v>
      </c>
      <c r="B1130" s="108">
        <v>5200</v>
      </c>
      <c r="C1130" s="108">
        <v>0</v>
      </c>
      <c r="D1130" s="108">
        <v>5200</v>
      </c>
      <c r="E1130" s="108">
        <f>IFERROR(D1130/B1130*100,0)</f>
        <v>100</v>
      </c>
    </row>
    <row r="1131" spans="1:5" s="95" customFormat="1" x14ac:dyDescent="0.25">
      <c r="A1131" s="7" t="s">
        <v>16</v>
      </c>
      <c r="B1131" s="62">
        <v>5200</v>
      </c>
      <c r="C1131" s="62">
        <v>0</v>
      </c>
      <c r="D1131" s="62">
        <v>5200</v>
      </c>
      <c r="E1131" s="62">
        <f>IFERROR(D1131/B1131*100,0)</f>
        <v>100</v>
      </c>
    </row>
    <row r="1132" spans="1:5" s="95" customFormat="1" x14ac:dyDescent="0.25">
      <c r="A1132" s="14" t="s">
        <v>22</v>
      </c>
      <c r="B1132" s="108">
        <v>7136</v>
      </c>
      <c r="C1132" s="108">
        <v>0</v>
      </c>
      <c r="D1132" s="108">
        <v>7136</v>
      </c>
      <c r="E1132" s="108">
        <f>IFERROR(D1132/B1132*100,0)</f>
        <v>100</v>
      </c>
    </row>
    <row r="1133" spans="1:5" s="95" customFormat="1" x14ac:dyDescent="0.25">
      <c r="A1133" s="7" t="s">
        <v>24</v>
      </c>
      <c r="B1133" s="62">
        <v>7136</v>
      </c>
      <c r="C1133" s="62">
        <v>0</v>
      </c>
      <c r="D1133" s="62">
        <v>7136</v>
      </c>
      <c r="E1133" s="62">
        <f>IFERROR(D1133/B1133*100,0)</f>
        <v>100</v>
      </c>
    </row>
    <row r="1134" spans="1:5" s="94" customFormat="1" x14ac:dyDescent="0.25">
      <c r="A1134" s="76" t="s">
        <v>283</v>
      </c>
      <c r="B1134" s="77">
        <v>40327</v>
      </c>
      <c r="C1134" s="77">
        <v>4673</v>
      </c>
      <c r="D1134" s="77">
        <v>45000</v>
      </c>
      <c r="E1134" s="77">
        <f>IFERROR(D1134/B1134*100,0)</f>
        <v>111.58776998041016</v>
      </c>
    </row>
    <row r="1135" spans="1:5" s="95" customFormat="1" x14ac:dyDescent="0.25">
      <c r="A1135" s="7" t="s">
        <v>221</v>
      </c>
      <c r="B1135" s="62">
        <v>40327</v>
      </c>
      <c r="C1135" s="62">
        <v>4673</v>
      </c>
      <c r="D1135" s="62">
        <v>45000</v>
      </c>
      <c r="E1135" s="62">
        <f>IFERROR(D1135/B1135*100,0)</f>
        <v>111.58776998041016</v>
      </c>
    </row>
    <row r="1136" spans="1:5" s="96" customFormat="1" x14ac:dyDescent="0.25">
      <c r="A1136" s="106" t="s">
        <v>68</v>
      </c>
      <c r="B1136" s="107">
        <v>40327</v>
      </c>
      <c r="C1136" s="107">
        <v>4673</v>
      </c>
      <c r="D1136" s="107">
        <v>45000</v>
      </c>
      <c r="E1136" s="107">
        <f>IFERROR(D1136/B1136*100,0)</f>
        <v>111.58776998041016</v>
      </c>
    </row>
    <row r="1137" spans="1:5" s="95" customFormat="1" x14ac:dyDescent="0.25">
      <c r="A1137" s="14" t="s">
        <v>14</v>
      </c>
      <c r="B1137" s="108">
        <v>35327</v>
      </c>
      <c r="C1137" s="108">
        <v>2673</v>
      </c>
      <c r="D1137" s="108">
        <v>38000</v>
      </c>
      <c r="E1137" s="108">
        <f>IFERROR(D1137/B1137*100,0)</f>
        <v>107.56645059020013</v>
      </c>
    </row>
    <row r="1138" spans="1:5" s="95" customFormat="1" x14ac:dyDescent="0.25">
      <c r="A1138" s="7" t="s">
        <v>16</v>
      </c>
      <c r="B1138" s="62">
        <v>35327</v>
      </c>
      <c r="C1138" s="62">
        <v>2673</v>
      </c>
      <c r="D1138" s="62">
        <v>38000</v>
      </c>
      <c r="E1138" s="62">
        <f>IFERROR(D1138/B1138*100,0)</f>
        <v>107.56645059020013</v>
      </c>
    </row>
    <row r="1139" spans="1:5" s="95" customFormat="1" x14ac:dyDescent="0.25">
      <c r="A1139" s="14" t="s">
        <v>22</v>
      </c>
      <c r="B1139" s="108">
        <v>5000</v>
      </c>
      <c r="C1139" s="108">
        <v>2000</v>
      </c>
      <c r="D1139" s="108">
        <v>7000</v>
      </c>
      <c r="E1139" s="108">
        <f>IFERROR(D1139/B1139*100,0)</f>
        <v>140</v>
      </c>
    </row>
    <row r="1140" spans="1:5" s="95" customFormat="1" x14ac:dyDescent="0.25">
      <c r="A1140" s="7" t="s">
        <v>24</v>
      </c>
      <c r="B1140" s="62">
        <v>5000</v>
      </c>
      <c r="C1140" s="62">
        <v>2000</v>
      </c>
      <c r="D1140" s="62">
        <v>7000</v>
      </c>
      <c r="E1140" s="62">
        <f>IFERROR(D1140/B1140*100,0)</f>
        <v>140</v>
      </c>
    </row>
    <row r="1141" spans="1:5" s="94" customFormat="1" x14ac:dyDescent="0.25">
      <c r="A1141" s="76" t="s">
        <v>282</v>
      </c>
      <c r="B1141" s="77">
        <v>203302</v>
      </c>
      <c r="C1141" s="77">
        <v>-16340</v>
      </c>
      <c r="D1141" s="77">
        <v>186962</v>
      </c>
      <c r="E1141" s="77">
        <f>IFERROR(D1141/B1141*100,0)</f>
        <v>91.962695890842198</v>
      </c>
    </row>
    <row r="1142" spans="1:5" s="95" customFormat="1" x14ac:dyDescent="0.25">
      <c r="A1142" s="7" t="s">
        <v>239</v>
      </c>
      <c r="B1142" s="62">
        <v>180012</v>
      </c>
      <c r="C1142" s="62">
        <v>-14050</v>
      </c>
      <c r="D1142" s="62">
        <v>165962</v>
      </c>
      <c r="E1142" s="62">
        <f>IFERROR(D1142/B1142*100,0)</f>
        <v>92.194964780125758</v>
      </c>
    </row>
    <row r="1143" spans="1:5" s="96" customFormat="1" x14ac:dyDescent="0.25">
      <c r="A1143" s="106" t="s">
        <v>71</v>
      </c>
      <c r="B1143" s="107">
        <v>180012</v>
      </c>
      <c r="C1143" s="107">
        <v>-14050</v>
      </c>
      <c r="D1143" s="107">
        <v>165962</v>
      </c>
      <c r="E1143" s="107">
        <f>IFERROR(D1143/B1143*100,0)</f>
        <v>92.194964780125758</v>
      </c>
    </row>
    <row r="1144" spans="1:5" s="95" customFormat="1" x14ac:dyDescent="0.25">
      <c r="A1144" s="14" t="s">
        <v>14</v>
      </c>
      <c r="B1144" s="108">
        <v>103950</v>
      </c>
      <c r="C1144" s="108">
        <v>-14050</v>
      </c>
      <c r="D1144" s="108">
        <v>89900</v>
      </c>
      <c r="E1144" s="108">
        <f>IFERROR(D1144/B1144*100,0)</f>
        <v>86.483886483886479</v>
      </c>
    </row>
    <row r="1145" spans="1:5" s="95" customFormat="1" x14ac:dyDescent="0.25">
      <c r="A1145" s="7" t="s">
        <v>15</v>
      </c>
      <c r="B1145" s="62">
        <v>75000</v>
      </c>
      <c r="C1145" s="62">
        <v>-14000</v>
      </c>
      <c r="D1145" s="62">
        <v>61000</v>
      </c>
      <c r="E1145" s="62">
        <f>IFERROR(D1145/B1145*100,0)</f>
        <v>81.333333333333329</v>
      </c>
    </row>
    <row r="1146" spans="1:5" s="95" customFormat="1" x14ac:dyDescent="0.25">
      <c r="A1146" s="7" t="s">
        <v>16</v>
      </c>
      <c r="B1146" s="62">
        <v>3100</v>
      </c>
      <c r="C1146" s="62">
        <v>0</v>
      </c>
      <c r="D1146" s="62">
        <v>3100</v>
      </c>
      <c r="E1146" s="62">
        <f>IFERROR(D1146/B1146*100,0)</f>
        <v>100</v>
      </c>
    </row>
    <row r="1147" spans="1:5" s="95" customFormat="1" x14ac:dyDescent="0.25">
      <c r="A1147" s="7" t="s">
        <v>20</v>
      </c>
      <c r="B1147" s="62">
        <v>25000</v>
      </c>
      <c r="C1147" s="62">
        <v>0</v>
      </c>
      <c r="D1147" s="62">
        <v>25000</v>
      </c>
      <c r="E1147" s="62">
        <f>IFERROR(D1147/B1147*100,0)</f>
        <v>100</v>
      </c>
    </row>
    <row r="1148" spans="1:5" s="95" customFormat="1" x14ac:dyDescent="0.25">
      <c r="A1148" s="7" t="s">
        <v>21</v>
      </c>
      <c r="B1148" s="62">
        <v>850</v>
      </c>
      <c r="C1148" s="62">
        <v>-50</v>
      </c>
      <c r="D1148" s="62">
        <v>800</v>
      </c>
      <c r="E1148" s="62">
        <f>IFERROR(D1148/B1148*100,0)</f>
        <v>94.117647058823522</v>
      </c>
    </row>
    <row r="1149" spans="1:5" s="95" customFormat="1" x14ac:dyDescent="0.25">
      <c r="A1149" s="14" t="s">
        <v>22</v>
      </c>
      <c r="B1149" s="108">
        <v>76062</v>
      </c>
      <c r="C1149" s="108">
        <v>0</v>
      </c>
      <c r="D1149" s="108">
        <v>76062</v>
      </c>
      <c r="E1149" s="108">
        <f>IFERROR(D1149/B1149*100,0)</f>
        <v>100</v>
      </c>
    </row>
    <row r="1150" spans="1:5" s="95" customFormat="1" x14ac:dyDescent="0.25">
      <c r="A1150" s="7" t="s">
        <v>23</v>
      </c>
      <c r="B1150" s="62">
        <v>1062</v>
      </c>
      <c r="C1150" s="62">
        <v>0</v>
      </c>
      <c r="D1150" s="62">
        <v>1062</v>
      </c>
      <c r="E1150" s="62">
        <f>IFERROR(D1150/B1150*100,0)</f>
        <v>100</v>
      </c>
    </row>
    <row r="1151" spans="1:5" s="95" customFormat="1" x14ac:dyDescent="0.25">
      <c r="A1151" s="7" t="s">
        <v>24</v>
      </c>
      <c r="B1151" s="62">
        <v>25000</v>
      </c>
      <c r="C1151" s="62">
        <v>0</v>
      </c>
      <c r="D1151" s="62">
        <v>25000</v>
      </c>
      <c r="E1151" s="62">
        <f>IFERROR(D1151/B1151*100,0)</f>
        <v>100</v>
      </c>
    </row>
    <row r="1152" spans="1:5" s="95" customFormat="1" x14ac:dyDescent="0.25">
      <c r="A1152" s="7" t="s">
        <v>25</v>
      </c>
      <c r="B1152" s="62">
        <v>50000</v>
      </c>
      <c r="C1152" s="62">
        <v>0</v>
      </c>
      <c r="D1152" s="62">
        <v>50000</v>
      </c>
      <c r="E1152" s="62">
        <f>IFERROR(D1152/B1152*100,0)</f>
        <v>100</v>
      </c>
    </row>
    <row r="1153" spans="1:5" s="95" customFormat="1" x14ac:dyDescent="0.25">
      <c r="A1153" s="7" t="s">
        <v>221</v>
      </c>
      <c r="B1153" s="62">
        <v>23290</v>
      </c>
      <c r="C1153" s="62">
        <v>-2290</v>
      </c>
      <c r="D1153" s="62">
        <v>21000</v>
      </c>
      <c r="E1153" s="62">
        <f>IFERROR(D1153/B1153*100,0)</f>
        <v>90.167453842851003</v>
      </c>
    </row>
    <row r="1154" spans="1:5" s="96" customFormat="1" x14ac:dyDescent="0.25">
      <c r="A1154" s="106" t="s">
        <v>71</v>
      </c>
      <c r="B1154" s="107">
        <v>23290</v>
      </c>
      <c r="C1154" s="107">
        <v>-2290</v>
      </c>
      <c r="D1154" s="107">
        <v>21000</v>
      </c>
      <c r="E1154" s="107">
        <f>IFERROR(D1154/B1154*100,0)</f>
        <v>90.167453842851003</v>
      </c>
    </row>
    <row r="1155" spans="1:5" s="95" customFormat="1" x14ac:dyDescent="0.25">
      <c r="A1155" s="14" t="s">
        <v>14</v>
      </c>
      <c r="B1155" s="108">
        <v>16654</v>
      </c>
      <c r="C1155" s="108">
        <v>-654</v>
      </c>
      <c r="D1155" s="108">
        <v>16000</v>
      </c>
      <c r="E1155" s="108">
        <f>IFERROR(D1155/B1155*100,0)</f>
        <v>96.073015491773745</v>
      </c>
    </row>
    <row r="1156" spans="1:5" s="95" customFormat="1" x14ac:dyDescent="0.25">
      <c r="A1156" s="7" t="s">
        <v>16</v>
      </c>
      <c r="B1156" s="62">
        <v>16654</v>
      </c>
      <c r="C1156" s="62">
        <v>-654</v>
      </c>
      <c r="D1156" s="62">
        <v>16000</v>
      </c>
      <c r="E1156" s="62">
        <f>IFERROR(D1156/B1156*100,0)</f>
        <v>96.073015491773745</v>
      </c>
    </row>
    <row r="1157" spans="1:5" s="95" customFormat="1" x14ac:dyDescent="0.25">
      <c r="A1157" s="14" t="s">
        <v>22</v>
      </c>
      <c r="B1157" s="108">
        <v>6636</v>
      </c>
      <c r="C1157" s="108">
        <v>-1636</v>
      </c>
      <c r="D1157" s="108">
        <v>5000</v>
      </c>
      <c r="E1157" s="108">
        <f>IFERROR(D1157/B1157*100,0)</f>
        <v>75.346594333936096</v>
      </c>
    </row>
    <row r="1158" spans="1:5" s="95" customFormat="1" x14ac:dyDescent="0.25">
      <c r="A1158" s="7" t="s">
        <v>24</v>
      </c>
      <c r="B1158" s="62">
        <v>6636</v>
      </c>
      <c r="C1158" s="62">
        <v>-1636</v>
      </c>
      <c r="D1158" s="62">
        <v>5000</v>
      </c>
      <c r="E1158" s="62">
        <f>IFERROR(D1158/B1158*100,0)</f>
        <v>75.346594333936096</v>
      </c>
    </row>
    <row r="1159" spans="1:5" s="94" customFormat="1" x14ac:dyDescent="0.25">
      <c r="A1159" s="76" t="s">
        <v>281</v>
      </c>
      <c r="B1159" s="77">
        <v>6800</v>
      </c>
      <c r="C1159" s="77">
        <v>0</v>
      </c>
      <c r="D1159" s="77">
        <v>6800</v>
      </c>
      <c r="E1159" s="77">
        <f>IFERROR(D1159/B1159*100,0)</f>
        <v>100</v>
      </c>
    </row>
    <row r="1160" spans="1:5" s="95" customFormat="1" x14ac:dyDescent="0.25">
      <c r="A1160" s="7" t="s">
        <v>221</v>
      </c>
      <c r="B1160" s="62">
        <v>6800</v>
      </c>
      <c r="C1160" s="62">
        <v>0</v>
      </c>
      <c r="D1160" s="62">
        <v>6800</v>
      </c>
      <c r="E1160" s="62">
        <f>IFERROR(D1160/B1160*100,0)</f>
        <v>100</v>
      </c>
    </row>
    <row r="1161" spans="1:5" s="96" customFormat="1" x14ac:dyDescent="0.25">
      <c r="A1161" s="106" t="s">
        <v>76</v>
      </c>
      <c r="B1161" s="107">
        <v>6800</v>
      </c>
      <c r="C1161" s="107">
        <v>0</v>
      </c>
      <c r="D1161" s="107">
        <v>6800</v>
      </c>
      <c r="E1161" s="107">
        <f>IFERROR(D1161/B1161*100,0)</f>
        <v>100</v>
      </c>
    </row>
    <row r="1162" spans="1:5" s="95" customFormat="1" x14ac:dyDescent="0.25">
      <c r="A1162" s="14" t="s">
        <v>14</v>
      </c>
      <c r="B1162" s="108">
        <v>6800</v>
      </c>
      <c r="C1162" s="108">
        <v>0</v>
      </c>
      <c r="D1162" s="108">
        <v>6800</v>
      </c>
      <c r="E1162" s="108">
        <f>IFERROR(D1162/B1162*100,0)</f>
        <v>100</v>
      </c>
    </row>
    <row r="1163" spans="1:5" s="95" customFormat="1" x14ac:dyDescent="0.25">
      <c r="A1163" s="7" t="s">
        <v>16</v>
      </c>
      <c r="B1163" s="62">
        <v>6800</v>
      </c>
      <c r="C1163" s="62">
        <v>0</v>
      </c>
      <c r="D1163" s="62">
        <v>6800</v>
      </c>
      <c r="E1163" s="62">
        <f>IFERROR(D1163/B1163*100,0)</f>
        <v>100</v>
      </c>
    </row>
    <row r="1164" spans="1:5" s="94" customFormat="1" x14ac:dyDescent="0.25">
      <c r="A1164" s="76" t="s">
        <v>301</v>
      </c>
      <c r="B1164" s="77">
        <v>13</v>
      </c>
      <c r="C1164" s="77">
        <v>0</v>
      </c>
      <c r="D1164" s="77">
        <v>13</v>
      </c>
      <c r="E1164" s="77">
        <f>IFERROR(D1164/B1164*100,0)</f>
        <v>100</v>
      </c>
    </row>
    <row r="1165" spans="1:5" s="95" customFormat="1" x14ac:dyDescent="0.25">
      <c r="A1165" s="7" t="s">
        <v>221</v>
      </c>
      <c r="B1165" s="62">
        <v>13</v>
      </c>
      <c r="C1165" s="62">
        <v>0</v>
      </c>
      <c r="D1165" s="62">
        <v>13</v>
      </c>
      <c r="E1165" s="62">
        <f>IFERROR(D1165/B1165*100,0)</f>
        <v>100</v>
      </c>
    </row>
    <row r="1166" spans="1:5" s="96" customFormat="1" x14ac:dyDescent="0.25">
      <c r="A1166" s="106" t="s">
        <v>87</v>
      </c>
      <c r="B1166" s="107">
        <v>13</v>
      </c>
      <c r="C1166" s="107">
        <v>0</v>
      </c>
      <c r="D1166" s="107">
        <v>13</v>
      </c>
      <c r="E1166" s="107">
        <f>IFERROR(D1166/B1166*100,0)</f>
        <v>100</v>
      </c>
    </row>
    <row r="1167" spans="1:5" s="95" customFormat="1" x14ac:dyDescent="0.25">
      <c r="A1167" s="14" t="s">
        <v>14</v>
      </c>
      <c r="B1167" s="108">
        <v>13</v>
      </c>
      <c r="C1167" s="108">
        <v>0</v>
      </c>
      <c r="D1167" s="108">
        <v>13</v>
      </c>
      <c r="E1167" s="108">
        <f>IFERROR(D1167/B1167*100,0)</f>
        <v>100</v>
      </c>
    </row>
    <row r="1168" spans="1:5" s="95" customFormat="1" x14ac:dyDescent="0.25">
      <c r="A1168" s="7" t="s">
        <v>17</v>
      </c>
      <c r="B1168" s="62">
        <v>13</v>
      </c>
      <c r="C1168" s="62">
        <v>0</v>
      </c>
      <c r="D1168" s="62">
        <v>13</v>
      </c>
      <c r="E1168" s="62">
        <f>IFERROR(D1168/B1168*100,0)</f>
        <v>100</v>
      </c>
    </row>
    <row r="1169" spans="1:5" s="94" customFormat="1" x14ac:dyDescent="0.25">
      <c r="A1169" s="76" t="s">
        <v>302</v>
      </c>
      <c r="B1169" s="77">
        <v>1790</v>
      </c>
      <c r="C1169" s="77">
        <v>0</v>
      </c>
      <c r="D1169" s="77">
        <v>1790</v>
      </c>
      <c r="E1169" s="77">
        <f>IFERROR(D1169/B1169*100,0)</f>
        <v>100</v>
      </c>
    </row>
    <row r="1170" spans="1:5" s="95" customFormat="1" x14ac:dyDescent="0.25">
      <c r="A1170" s="7" t="s">
        <v>221</v>
      </c>
      <c r="B1170" s="62">
        <v>1790</v>
      </c>
      <c r="C1170" s="62">
        <v>0</v>
      </c>
      <c r="D1170" s="62">
        <v>1790</v>
      </c>
      <c r="E1170" s="62">
        <f>IFERROR(D1170/B1170*100,0)</f>
        <v>100</v>
      </c>
    </row>
    <row r="1171" spans="1:5" s="96" customFormat="1" x14ac:dyDescent="0.25">
      <c r="A1171" s="106" t="s">
        <v>70</v>
      </c>
      <c r="B1171" s="107">
        <v>1790</v>
      </c>
      <c r="C1171" s="107">
        <v>0</v>
      </c>
      <c r="D1171" s="107">
        <v>1790</v>
      </c>
      <c r="E1171" s="107">
        <f>IFERROR(D1171/B1171*100,0)</f>
        <v>100</v>
      </c>
    </row>
    <row r="1172" spans="1:5" s="95" customFormat="1" x14ac:dyDescent="0.25">
      <c r="A1172" s="14" t="s">
        <v>14</v>
      </c>
      <c r="B1172" s="108">
        <v>1790</v>
      </c>
      <c r="C1172" s="108">
        <v>0</v>
      </c>
      <c r="D1172" s="108">
        <v>1790</v>
      </c>
      <c r="E1172" s="108">
        <f>IFERROR(D1172/B1172*100,0)</f>
        <v>100</v>
      </c>
    </row>
    <row r="1173" spans="1:5" s="95" customFormat="1" x14ac:dyDescent="0.25">
      <c r="A1173" s="7" t="s">
        <v>15</v>
      </c>
      <c r="B1173" s="62">
        <v>1650</v>
      </c>
      <c r="C1173" s="62">
        <v>0</v>
      </c>
      <c r="D1173" s="62">
        <v>1650</v>
      </c>
      <c r="E1173" s="62">
        <f>IFERROR(D1173/B1173*100,0)</f>
        <v>100</v>
      </c>
    </row>
    <row r="1174" spans="1:5" s="95" customFormat="1" x14ac:dyDescent="0.25">
      <c r="A1174" s="7" t="s">
        <v>16</v>
      </c>
      <c r="B1174" s="62">
        <v>140</v>
      </c>
      <c r="C1174" s="62">
        <v>0</v>
      </c>
      <c r="D1174" s="62">
        <v>140</v>
      </c>
      <c r="E1174" s="62">
        <f>IFERROR(D1174/B1174*100,0)</f>
        <v>100</v>
      </c>
    </row>
    <row r="1175" spans="1:5" s="94" customFormat="1" x14ac:dyDescent="0.25">
      <c r="A1175" s="76" t="s">
        <v>280</v>
      </c>
      <c r="B1175" s="77">
        <v>85000</v>
      </c>
      <c r="C1175" s="77">
        <v>0</v>
      </c>
      <c r="D1175" s="77">
        <v>85000</v>
      </c>
      <c r="E1175" s="77">
        <f>IFERROR(D1175/B1175*100,0)</f>
        <v>100</v>
      </c>
    </row>
    <row r="1176" spans="1:5" s="95" customFormat="1" x14ac:dyDescent="0.25">
      <c r="A1176" s="7" t="s">
        <v>239</v>
      </c>
      <c r="B1176" s="62">
        <v>85000</v>
      </c>
      <c r="C1176" s="62">
        <v>0</v>
      </c>
      <c r="D1176" s="62">
        <v>85000</v>
      </c>
      <c r="E1176" s="62">
        <f>IFERROR(D1176/B1176*100,0)</f>
        <v>100</v>
      </c>
    </row>
    <row r="1177" spans="1:5" s="96" customFormat="1" x14ac:dyDescent="0.25">
      <c r="A1177" s="106" t="s">
        <v>71</v>
      </c>
      <c r="B1177" s="107">
        <v>85000</v>
      </c>
      <c r="C1177" s="107">
        <v>0</v>
      </c>
      <c r="D1177" s="107">
        <v>85000</v>
      </c>
      <c r="E1177" s="107">
        <f>IFERROR(D1177/B1177*100,0)</f>
        <v>100</v>
      </c>
    </row>
    <row r="1178" spans="1:5" s="95" customFormat="1" x14ac:dyDescent="0.25">
      <c r="A1178" s="14" t="s">
        <v>14</v>
      </c>
      <c r="B1178" s="108">
        <v>85000</v>
      </c>
      <c r="C1178" s="108">
        <v>0</v>
      </c>
      <c r="D1178" s="108">
        <v>85000</v>
      </c>
      <c r="E1178" s="108">
        <f>IFERROR(D1178/B1178*100,0)</f>
        <v>100</v>
      </c>
    </row>
    <row r="1179" spans="1:5" s="95" customFormat="1" x14ac:dyDescent="0.25">
      <c r="A1179" s="7" t="s">
        <v>16</v>
      </c>
      <c r="B1179" s="62">
        <v>85000</v>
      </c>
      <c r="C1179" s="62">
        <v>0</v>
      </c>
      <c r="D1179" s="62">
        <v>85000</v>
      </c>
      <c r="E1179" s="62">
        <f>IFERROR(D1179/B1179*100,0)</f>
        <v>100</v>
      </c>
    </row>
    <row r="1180" spans="1:5" s="93" customFormat="1" x14ac:dyDescent="0.25">
      <c r="A1180" s="71" t="s">
        <v>225</v>
      </c>
      <c r="B1180" s="72">
        <v>13441</v>
      </c>
      <c r="C1180" s="72">
        <v>9899</v>
      </c>
      <c r="D1180" s="72">
        <v>23340</v>
      </c>
      <c r="E1180" s="72">
        <f>IFERROR(D1180/B1180*100,0)</f>
        <v>173.64779406294176</v>
      </c>
    </row>
    <row r="1181" spans="1:5" s="94" customFormat="1" x14ac:dyDescent="0.25">
      <c r="A1181" s="76" t="s">
        <v>224</v>
      </c>
      <c r="B1181" s="77">
        <v>13441</v>
      </c>
      <c r="C1181" s="77">
        <v>9899</v>
      </c>
      <c r="D1181" s="77">
        <v>23340</v>
      </c>
      <c r="E1181" s="77">
        <f>IFERROR(D1181/B1181*100,0)</f>
        <v>173.64779406294176</v>
      </c>
    </row>
    <row r="1182" spans="1:5" s="95" customFormat="1" x14ac:dyDescent="0.25">
      <c r="A1182" s="7" t="s">
        <v>221</v>
      </c>
      <c r="B1182" s="62">
        <v>13441</v>
      </c>
      <c r="C1182" s="62">
        <v>9899</v>
      </c>
      <c r="D1182" s="62">
        <v>23340</v>
      </c>
      <c r="E1182" s="62">
        <f>IFERROR(D1182/B1182*100,0)</f>
        <v>173.64779406294176</v>
      </c>
    </row>
    <row r="1183" spans="1:5" s="96" customFormat="1" x14ac:dyDescent="0.25">
      <c r="A1183" s="106" t="s">
        <v>81</v>
      </c>
      <c r="B1183" s="107">
        <v>3650</v>
      </c>
      <c r="C1183" s="107">
        <v>5550</v>
      </c>
      <c r="D1183" s="107">
        <v>9200</v>
      </c>
      <c r="E1183" s="107">
        <f>IFERROR(D1183/B1183*100,0)</f>
        <v>252.05479452054794</v>
      </c>
    </row>
    <row r="1184" spans="1:5" s="95" customFormat="1" x14ac:dyDescent="0.25">
      <c r="A1184" s="14" t="s">
        <v>14</v>
      </c>
      <c r="B1184" s="108">
        <v>3650</v>
      </c>
      <c r="C1184" s="108">
        <v>5550</v>
      </c>
      <c r="D1184" s="108">
        <v>9200</v>
      </c>
      <c r="E1184" s="108">
        <f>IFERROR(D1184/B1184*100,0)</f>
        <v>252.05479452054794</v>
      </c>
    </row>
    <row r="1185" spans="1:5" s="95" customFormat="1" x14ac:dyDescent="0.25">
      <c r="A1185" s="7" t="s">
        <v>15</v>
      </c>
      <c r="B1185" s="62">
        <v>2850</v>
      </c>
      <c r="C1185" s="62">
        <v>5650</v>
      </c>
      <c r="D1185" s="62">
        <v>8500</v>
      </c>
      <c r="E1185" s="62">
        <f>IFERROR(D1185/B1185*100,0)</f>
        <v>298.24561403508773</v>
      </c>
    </row>
    <row r="1186" spans="1:5" s="95" customFormat="1" x14ac:dyDescent="0.25">
      <c r="A1186" s="7" t="s">
        <v>16</v>
      </c>
      <c r="B1186" s="62">
        <v>800</v>
      </c>
      <c r="C1186" s="62">
        <v>-100</v>
      </c>
      <c r="D1186" s="62">
        <v>700</v>
      </c>
      <c r="E1186" s="62">
        <f>IFERROR(D1186/B1186*100,0)</f>
        <v>87.5</v>
      </c>
    </row>
    <row r="1187" spans="1:5" s="96" customFormat="1" x14ac:dyDescent="0.25">
      <c r="A1187" s="106" t="s">
        <v>66</v>
      </c>
      <c r="B1187" s="107">
        <v>1581</v>
      </c>
      <c r="C1187" s="107">
        <v>1079</v>
      </c>
      <c r="D1187" s="107">
        <v>2660</v>
      </c>
      <c r="E1187" s="107">
        <f>IFERROR(D1187/B1187*100,0)</f>
        <v>168.24794433902593</v>
      </c>
    </row>
    <row r="1188" spans="1:5" s="95" customFormat="1" x14ac:dyDescent="0.25">
      <c r="A1188" s="14" t="s">
        <v>14</v>
      </c>
      <c r="B1188" s="108">
        <v>1581</v>
      </c>
      <c r="C1188" s="108">
        <v>1079</v>
      </c>
      <c r="D1188" s="108">
        <v>2660</v>
      </c>
      <c r="E1188" s="108">
        <f>IFERROR(D1188/B1188*100,0)</f>
        <v>168.24794433902593</v>
      </c>
    </row>
    <row r="1189" spans="1:5" s="95" customFormat="1" x14ac:dyDescent="0.25">
      <c r="A1189" s="7" t="s">
        <v>15</v>
      </c>
      <c r="B1189" s="62">
        <v>1370</v>
      </c>
      <c r="C1189" s="62">
        <v>830</v>
      </c>
      <c r="D1189" s="62">
        <v>2200</v>
      </c>
      <c r="E1189" s="62">
        <f>IFERROR(D1189/B1189*100,0)</f>
        <v>160.58394160583941</v>
      </c>
    </row>
    <row r="1190" spans="1:5" s="95" customFormat="1" x14ac:dyDescent="0.25">
      <c r="A1190" s="7" t="s">
        <v>16</v>
      </c>
      <c r="B1190" s="62">
        <v>211</v>
      </c>
      <c r="C1190" s="62">
        <v>249</v>
      </c>
      <c r="D1190" s="62">
        <v>460</v>
      </c>
      <c r="E1190" s="62">
        <f>IFERROR(D1190/B1190*100,0)</f>
        <v>218.00947867298578</v>
      </c>
    </row>
    <row r="1191" spans="1:5" s="96" customFormat="1" x14ac:dyDescent="0.25">
      <c r="A1191" s="106" t="s">
        <v>75</v>
      </c>
      <c r="B1191" s="107">
        <v>8210</v>
      </c>
      <c r="C1191" s="107">
        <v>3270</v>
      </c>
      <c r="D1191" s="107">
        <v>11480</v>
      </c>
      <c r="E1191" s="107">
        <f>IFERROR(D1191/B1191*100,0)</f>
        <v>139.82947624847745</v>
      </c>
    </row>
    <row r="1192" spans="1:5" s="95" customFormat="1" x14ac:dyDescent="0.25">
      <c r="A1192" s="14" t="s">
        <v>14</v>
      </c>
      <c r="B1192" s="108">
        <v>8210</v>
      </c>
      <c r="C1192" s="108">
        <v>3270</v>
      </c>
      <c r="D1192" s="108">
        <v>11480</v>
      </c>
      <c r="E1192" s="108">
        <f>IFERROR(D1192/B1192*100,0)</f>
        <v>139.82947624847745</v>
      </c>
    </row>
    <row r="1193" spans="1:5" s="95" customFormat="1" x14ac:dyDescent="0.25">
      <c r="A1193" s="7" t="s">
        <v>15</v>
      </c>
      <c r="B1193" s="62">
        <v>7350</v>
      </c>
      <c r="C1193" s="62">
        <v>2950</v>
      </c>
      <c r="D1193" s="62">
        <v>10300</v>
      </c>
      <c r="E1193" s="62">
        <f>IFERROR(D1193/B1193*100,0)</f>
        <v>140.1360544217687</v>
      </c>
    </row>
    <row r="1194" spans="1:5" s="95" customFormat="1" x14ac:dyDescent="0.25">
      <c r="A1194" s="7" t="s">
        <v>16</v>
      </c>
      <c r="B1194" s="62">
        <v>860</v>
      </c>
      <c r="C1194" s="62">
        <v>320</v>
      </c>
      <c r="D1194" s="62">
        <v>1180</v>
      </c>
      <c r="E1194" s="62">
        <f>IFERROR(D1194/B1194*100,0)</f>
        <v>137.2093023255814</v>
      </c>
    </row>
    <row r="1195" spans="1:5" s="93" customFormat="1" x14ac:dyDescent="0.25">
      <c r="A1195" s="71" t="s">
        <v>279</v>
      </c>
      <c r="B1195" s="72">
        <v>1815000</v>
      </c>
      <c r="C1195" s="72">
        <v>-30500</v>
      </c>
      <c r="D1195" s="72">
        <v>1784500</v>
      </c>
      <c r="E1195" s="72">
        <f>IFERROR(D1195/B1195*100,0)</f>
        <v>98.319559228650135</v>
      </c>
    </row>
    <row r="1196" spans="1:5" s="94" customFormat="1" x14ac:dyDescent="0.25">
      <c r="A1196" s="76" t="s">
        <v>278</v>
      </c>
      <c r="B1196" s="77">
        <v>1815000</v>
      </c>
      <c r="C1196" s="77">
        <v>-30500</v>
      </c>
      <c r="D1196" s="77">
        <v>1784500</v>
      </c>
      <c r="E1196" s="77">
        <f>IFERROR(D1196/B1196*100,0)</f>
        <v>98.319559228650135</v>
      </c>
    </row>
    <row r="1197" spans="1:5" s="95" customFormat="1" x14ac:dyDescent="0.25">
      <c r="A1197" s="7" t="s">
        <v>239</v>
      </c>
      <c r="B1197" s="62">
        <v>1815000</v>
      </c>
      <c r="C1197" s="62">
        <v>-30500</v>
      </c>
      <c r="D1197" s="62">
        <v>1784500</v>
      </c>
      <c r="E1197" s="62">
        <f>IFERROR(D1197/B1197*100,0)</f>
        <v>98.319559228650135</v>
      </c>
    </row>
    <row r="1198" spans="1:5" s="96" customFormat="1" x14ac:dyDescent="0.25">
      <c r="A1198" s="106" t="s">
        <v>74</v>
      </c>
      <c r="B1198" s="107">
        <v>1815000</v>
      </c>
      <c r="C1198" s="107">
        <v>-30500</v>
      </c>
      <c r="D1198" s="107">
        <v>1784500</v>
      </c>
      <c r="E1198" s="107">
        <f>IFERROR(D1198/B1198*100,0)</f>
        <v>98.319559228650135</v>
      </c>
    </row>
    <row r="1199" spans="1:5" s="95" customFormat="1" x14ac:dyDescent="0.25">
      <c r="A1199" s="14" t="s">
        <v>14</v>
      </c>
      <c r="B1199" s="108">
        <v>1815000</v>
      </c>
      <c r="C1199" s="108">
        <v>-30500</v>
      </c>
      <c r="D1199" s="108">
        <v>1784500</v>
      </c>
      <c r="E1199" s="108">
        <f>IFERROR(D1199/B1199*100,0)</f>
        <v>98.319559228650135</v>
      </c>
    </row>
    <row r="1200" spans="1:5" s="95" customFormat="1" x14ac:dyDescent="0.25">
      <c r="A1200" s="7" t="s">
        <v>15</v>
      </c>
      <c r="B1200" s="62">
        <v>1726000</v>
      </c>
      <c r="C1200" s="62">
        <v>-26000</v>
      </c>
      <c r="D1200" s="62">
        <v>1700000</v>
      </c>
      <c r="E1200" s="62">
        <f>IFERROR(D1200/B1200*100,0)</f>
        <v>98.493626882966396</v>
      </c>
    </row>
    <row r="1201" spans="1:5" s="95" customFormat="1" x14ac:dyDescent="0.25">
      <c r="A1201" s="7" t="s">
        <v>16</v>
      </c>
      <c r="B1201" s="62">
        <v>89000</v>
      </c>
      <c r="C1201" s="62">
        <v>-4500</v>
      </c>
      <c r="D1201" s="62">
        <v>84500</v>
      </c>
      <c r="E1201" s="62">
        <f>IFERROR(D1201/B1201*100,0)</f>
        <v>94.943820224719104</v>
      </c>
    </row>
    <row r="1202" spans="1:5" s="92" customFormat="1" x14ac:dyDescent="0.25">
      <c r="A1202" s="12" t="s">
        <v>473</v>
      </c>
      <c r="B1202" s="60">
        <v>1870679</v>
      </c>
      <c r="C1202" s="60">
        <v>-38465</v>
      </c>
      <c r="D1202" s="60">
        <v>1832214</v>
      </c>
      <c r="E1202" s="60">
        <f>IFERROR(D1202/B1202*100,0)</f>
        <v>97.943794739770965</v>
      </c>
    </row>
    <row r="1203" spans="1:5" s="93" customFormat="1" x14ac:dyDescent="0.25">
      <c r="A1203" s="71" t="s">
        <v>292</v>
      </c>
      <c r="B1203" s="72">
        <v>171829</v>
      </c>
      <c r="C1203" s="72">
        <v>7935</v>
      </c>
      <c r="D1203" s="72">
        <v>179764</v>
      </c>
      <c r="E1203" s="72">
        <f>IFERROR(D1203/B1203*100,0)</f>
        <v>104.61796320760757</v>
      </c>
    </row>
    <row r="1204" spans="1:5" s="94" customFormat="1" x14ac:dyDescent="0.25">
      <c r="A1204" s="76" t="s">
        <v>291</v>
      </c>
      <c r="B1204" s="77">
        <v>25236</v>
      </c>
      <c r="C1204" s="77">
        <v>528</v>
      </c>
      <c r="D1204" s="77">
        <v>25764</v>
      </c>
      <c r="E1204" s="77">
        <f>IFERROR(D1204/B1204*100,0)</f>
        <v>102.09224916785544</v>
      </c>
    </row>
    <row r="1205" spans="1:5" s="95" customFormat="1" x14ac:dyDescent="0.25">
      <c r="A1205" s="7" t="s">
        <v>239</v>
      </c>
      <c r="B1205" s="62">
        <v>25236</v>
      </c>
      <c r="C1205" s="62">
        <v>528</v>
      </c>
      <c r="D1205" s="62">
        <v>25764</v>
      </c>
      <c r="E1205" s="62">
        <f>IFERROR(D1205/B1205*100,0)</f>
        <v>102.09224916785544</v>
      </c>
    </row>
    <row r="1206" spans="1:5" s="96" customFormat="1" x14ac:dyDescent="0.25">
      <c r="A1206" s="106" t="s">
        <v>66</v>
      </c>
      <c r="B1206" s="107">
        <v>25236</v>
      </c>
      <c r="C1206" s="107">
        <v>528</v>
      </c>
      <c r="D1206" s="107">
        <v>25764</v>
      </c>
      <c r="E1206" s="107">
        <f>IFERROR(D1206/B1206*100,0)</f>
        <v>102.09224916785544</v>
      </c>
    </row>
    <row r="1207" spans="1:5" s="95" customFormat="1" x14ac:dyDescent="0.25">
      <c r="A1207" s="14" t="s">
        <v>14</v>
      </c>
      <c r="B1207" s="108">
        <v>25236</v>
      </c>
      <c r="C1207" s="108">
        <v>528</v>
      </c>
      <c r="D1207" s="108">
        <v>25764</v>
      </c>
      <c r="E1207" s="108">
        <f>IFERROR(D1207/B1207*100,0)</f>
        <v>102.09224916785544</v>
      </c>
    </row>
    <row r="1208" spans="1:5" s="95" customFormat="1" x14ac:dyDescent="0.25">
      <c r="A1208" s="7" t="s">
        <v>16</v>
      </c>
      <c r="B1208" s="62">
        <v>24236</v>
      </c>
      <c r="C1208" s="62">
        <v>828</v>
      </c>
      <c r="D1208" s="62">
        <v>25064</v>
      </c>
      <c r="E1208" s="62">
        <f>IFERROR(D1208/B1208*100,0)</f>
        <v>103.41640534741707</v>
      </c>
    </row>
    <row r="1209" spans="1:5" s="95" customFormat="1" x14ac:dyDescent="0.25">
      <c r="A1209" s="7" t="s">
        <v>17</v>
      </c>
      <c r="B1209" s="62">
        <v>1000</v>
      </c>
      <c r="C1209" s="62">
        <v>-300</v>
      </c>
      <c r="D1209" s="62">
        <v>700</v>
      </c>
      <c r="E1209" s="62">
        <f>IFERROR(D1209/B1209*100,0)</f>
        <v>70</v>
      </c>
    </row>
    <row r="1210" spans="1:5" s="94" customFormat="1" x14ac:dyDescent="0.25">
      <c r="A1210" s="76" t="s">
        <v>290</v>
      </c>
      <c r="B1210" s="77">
        <v>45000</v>
      </c>
      <c r="C1210" s="77">
        <v>4000</v>
      </c>
      <c r="D1210" s="77">
        <v>49000</v>
      </c>
      <c r="E1210" s="77">
        <f>IFERROR(D1210/B1210*100,0)</f>
        <v>108.88888888888889</v>
      </c>
    </row>
    <row r="1211" spans="1:5" s="95" customFormat="1" x14ac:dyDescent="0.25">
      <c r="A1211" s="7" t="s">
        <v>239</v>
      </c>
      <c r="B1211" s="62">
        <v>45000</v>
      </c>
      <c r="C1211" s="62">
        <v>4000</v>
      </c>
      <c r="D1211" s="62">
        <v>49000</v>
      </c>
      <c r="E1211" s="62">
        <f>IFERROR(D1211/B1211*100,0)</f>
        <v>108.88888888888889</v>
      </c>
    </row>
    <row r="1212" spans="1:5" s="96" customFormat="1" x14ac:dyDescent="0.25">
      <c r="A1212" s="106" t="s">
        <v>66</v>
      </c>
      <c r="B1212" s="107">
        <v>45000</v>
      </c>
      <c r="C1212" s="107">
        <v>4000</v>
      </c>
      <c r="D1212" s="107">
        <v>49000</v>
      </c>
      <c r="E1212" s="107">
        <f>IFERROR(D1212/B1212*100,0)</f>
        <v>108.88888888888889</v>
      </c>
    </row>
    <row r="1213" spans="1:5" s="95" customFormat="1" x14ac:dyDescent="0.25">
      <c r="A1213" s="14" t="s">
        <v>14</v>
      </c>
      <c r="B1213" s="108">
        <v>45000</v>
      </c>
      <c r="C1213" s="108">
        <v>4000</v>
      </c>
      <c r="D1213" s="108">
        <v>49000</v>
      </c>
      <c r="E1213" s="108">
        <f>IFERROR(D1213/B1213*100,0)</f>
        <v>108.88888888888889</v>
      </c>
    </row>
    <row r="1214" spans="1:5" s="95" customFormat="1" x14ac:dyDescent="0.25">
      <c r="A1214" s="7" t="s">
        <v>16</v>
      </c>
      <c r="B1214" s="62">
        <v>45000</v>
      </c>
      <c r="C1214" s="62">
        <v>4000</v>
      </c>
      <c r="D1214" s="62">
        <v>49000</v>
      </c>
      <c r="E1214" s="62">
        <f>IFERROR(D1214/B1214*100,0)</f>
        <v>108.88888888888889</v>
      </c>
    </row>
    <row r="1215" spans="1:5" s="94" customFormat="1" x14ac:dyDescent="0.25">
      <c r="A1215" s="76" t="s">
        <v>289</v>
      </c>
      <c r="B1215" s="77">
        <v>5000</v>
      </c>
      <c r="C1215" s="77">
        <v>0</v>
      </c>
      <c r="D1215" s="77">
        <v>5000</v>
      </c>
      <c r="E1215" s="77">
        <f>IFERROR(D1215/B1215*100,0)</f>
        <v>100</v>
      </c>
    </row>
    <row r="1216" spans="1:5" s="95" customFormat="1" x14ac:dyDescent="0.25">
      <c r="A1216" s="7" t="s">
        <v>239</v>
      </c>
      <c r="B1216" s="62">
        <v>5000</v>
      </c>
      <c r="C1216" s="62">
        <v>0</v>
      </c>
      <c r="D1216" s="62">
        <v>5000</v>
      </c>
      <c r="E1216" s="62">
        <f>IFERROR(D1216/B1216*100,0)</f>
        <v>100</v>
      </c>
    </row>
    <row r="1217" spans="1:5" s="96" customFormat="1" x14ac:dyDescent="0.25">
      <c r="A1217" s="106" t="s">
        <v>66</v>
      </c>
      <c r="B1217" s="107">
        <v>5000</v>
      </c>
      <c r="C1217" s="107">
        <v>0</v>
      </c>
      <c r="D1217" s="107">
        <v>5000</v>
      </c>
      <c r="E1217" s="107">
        <f>IFERROR(D1217/B1217*100,0)</f>
        <v>100</v>
      </c>
    </row>
    <row r="1218" spans="1:5" s="95" customFormat="1" x14ac:dyDescent="0.25">
      <c r="A1218" s="14" t="s">
        <v>14</v>
      </c>
      <c r="B1218" s="108">
        <v>5000</v>
      </c>
      <c r="C1218" s="108">
        <v>0</v>
      </c>
      <c r="D1218" s="108">
        <v>5000</v>
      </c>
      <c r="E1218" s="108">
        <f>IFERROR(D1218/B1218*100,0)</f>
        <v>100</v>
      </c>
    </row>
    <row r="1219" spans="1:5" s="95" customFormat="1" x14ac:dyDescent="0.25">
      <c r="A1219" s="7" t="s">
        <v>16</v>
      </c>
      <c r="B1219" s="62">
        <v>5000</v>
      </c>
      <c r="C1219" s="62">
        <v>0</v>
      </c>
      <c r="D1219" s="62">
        <v>5000</v>
      </c>
      <c r="E1219" s="62">
        <f>IFERROR(D1219/B1219*100,0)</f>
        <v>100</v>
      </c>
    </row>
    <row r="1220" spans="1:5" s="94" customFormat="1" x14ac:dyDescent="0.25">
      <c r="A1220" s="76" t="s">
        <v>288</v>
      </c>
      <c r="B1220" s="77">
        <v>96593</v>
      </c>
      <c r="C1220" s="77">
        <v>3407</v>
      </c>
      <c r="D1220" s="77">
        <v>100000</v>
      </c>
      <c r="E1220" s="77">
        <f>IFERROR(D1220/B1220*100,0)</f>
        <v>103.52717070595179</v>
      </c>
    </row>
    <row r="1221" spans="1:5" s="95" customFormat="1" x14ac:dyDescent="0.25">
      <c r="A1221" s="7" t="s">
        <v>239</v>
      </c>
      <c r="B1221" s="62">
        <v>96593</v>
      </c>
      <c r="C1221" s="62">
        <v>3407</v>
      </c>
      <c r="D1221" s="62">
        <v>100000</v>
      </c>
      <c r="E1221" s="62">
        <f>IFERROR(D1221/B1221*100,0)</f>
        <v>103.52717070595179</v>
      </c>
    </row>
    <row r="1222" spans="1:5" s="96" customFormat="1" x14ac:dyDescent="0.25">
      <c r="A1222" s="106" t="s">
        <v>66</v>
      </c>
      <c r="B1222" s="107">
        <v>96593</v>
      </c>
      <c r="C1222" s="107">
        <v>3407</v>
      </c>
      <c r="D1222" s="107">
        <v>100000</v>
      </c>
      <c r="E1222" s="107">
        <f>IFERROR(D1222/B1222*100,0)</f>
        <v>103.52717070595179</v>
      </c>
    </row>
    <row r="1223" spans="1:5" s="95" customFormat="1" x14ac:dyDescent="0.25">
      <c r="A1223" s="14" t="s">
        <v>14</v>
      </c>
      <c r="B1223" s="108">
        <v>96593</v>
      </c>
      <c r="C1223" s="108">
        <v>3407</v>
      </c>
      <c r="D1223" s="108">
        <v>100000</v>
      </c>
      <c r="E1223" s="108">
        <f>IFERROR(D1223/B1223*100,0)</f>
        <v>103.52717070595179</v>
      </c>
    </row>
    <row r="1224" spans="1:5" s="95" customFormat="1" x14ac:dyDescent="0.25">
      <c r="A1224" s="7" t="s">
        <v>16</v>
      </c>
      <c r="B1224" s="62">
        <v>96593</v>
      </c>
      <c r="C1224" s="62">
        <v>3407</v>
      </c>
      <c r="D1224" s="62">
        <v>100000</v>
      </c>
      <c r="E1224" s="62">
        <f>IFERROR(D1224/B1224*100,0)</f>
        <v>103.52717070595179</v>
      </c>
    </row>
    <row r="1225" spans="1:5" s="93" customFormat="1" x14ac:dyDescent="0.25">
      <c r="A1225" s="71" t="s">
        <v>252</v>
      </c>
      <c r="B1225" s="72">
        <v>7500</v>
      </c>
      <c r="C1225" s="72">
        <v>1500</v>
      </c>
      <c r="D1225" s="72">
        <v>9000</v>
      </c>
      <c r="E1225" s="72">
        <f>IFERROR(D1225/B1225*100,0)</f>
        <v>120</v>
      </c>
    </row>
    <row r="1226" spans="1:5" s="94" customFormat="1" x14ac:dyDescent="0.25">
      <c r="A1226" s="76" t="s">
        <v>251</v>
      </c>
      <c r="B1226" s="77">
        <v>7500</v>
      </c>
      <c r="C1226" s="77">
        <v>1500</v>
      </c>
      <c r="D1226" s="77">
        <v>9000</v>
      </c>
      <c r="E1226" s="77">
        <f>IFERROR(D1226/B1226*100,0)</f>
        <v>120</v>
      </c>
    </row>
    <row r="1227" spans="1:5" s="95" customFormat="1" x14ac:dyDescent="0.25">
      <c r="A1227" s="7" t="s">
        <v>221</v>
      </c>
      <c r="B1227" s="62">
        <v>7500</v>
      </c>
      <c r="C1227" s="62">
        <v>1500</v>
      </c>
      <c r="D1227" s="62">
        <v>9000</v>
      </c>
      <c r="E1227" s="62">
        <f>IFERROR(D1227/B1227*100,0)</f>
        <v>120</v>
      </c>
    </row>
    <row r="1228" spans="1:5" s="96" customFormat="1" x14ac:dyDescent="0.25">
      <c r="A1228" s="106" t="s">
        <v>83</v>
      </c>
      <c r="B1228" s="107">
        <v>7500</v>
      </c>
      <c r="C1228" s="107">
        <v>1500</v>
      </c>
      <c r="D1228" s="107">
        <v>9000</v>
      </c>
      <c r="E1228" s="107">
        <f>IFERROR(D1228/B1228*100,0)</f>
        <v>120</v>
      </c>
    </row>
    <row r="1229" spans="1:5" s="95" customFormat="1" x14ac:dyDescent="0.25">
      <c r="A1229" s="14" t="s">
        <v>14</v>
      </c>
      <c r="B1229" s="108">
        <v>7500</v>
      </c>
      <c r="C1229" s="108">
        <v>1500</v>
      </c>
      <c r="D1229" s="108">
        <v>9000</v>
      </c>
      <c r="E1229" s="108">
        <f>IFERROR(D1229/B1229*100,0)</f>
        <v>120</v>
      </c>
    </row>
    <row r="1230" spans="1:5" s="95" customFormat="1" x14ac:dyDescent="0.25">
      <c r="A1230" s="7" t="s">
        <v>16</v>
      </c>
      <c r="B1230" s="62">
        <v>7200</v>
      </c>
      <c r="C1230" s="62">
        <v>1500</v>
      </c>
      <c r="D1230" s="62">
        <v>8700</v>
      </c>
      <c r="E1230" s="62">
        <f>IFERROR(D1230/B1230*100,0)</f>
        <v>120.83333333333333</v>
      </c>
    </row>
    <row r="1231" spans="1:5" s="95" customFormat="1" x14ac:dyDescent="0.25">
      <c r="A1231" s="7" t="s">
        <v>17</v>
      </c>
      <c r="B1231" s="62">
        <v>300</v>
      </c>
      <c r="C1231" s="62">
        <v>0</v>
      </c>
      <c r="D1231" s="62">
        <v>300</v>
      </c>
      <c r="E1231" s="62">
        <f>IFERROR(D1231/B1231*100,0)</f>
        <v>100</v>
      </c>
    </row>
    <row r="1232" spans="1:5" s="93" customFormat="1" x14ac:dyDescent="0.25">
      <c r="A1232" s="71" t="s">
        <v>241</v>
      </c>
      <c r="B1232" s="72">
        <v>269950</v>
      </c>
      <c r="C1232" s="72">
        <v>-8500</v>
      </c>
      <c r="D1232" s="72">
        <v>261450</v>
      </c>
      <c r="E1232" s="72">
        <f>IFERROR(D1232/B1232*100,0)</f>
        <v>96.851268753472866</v>
      </c>
    </row>
    <row r="1233" spans="1:5" s="94" customFormat="1" x14ac:dyDescent="0.25">
      <c r="A1233" s="76" t="s">
        <v>286</v>
      </c>
      <c r="B1233" s="77">
        <v>50750</v>
      </c>
      <c r="C1233" s="77">
        <v>-6000</v>
      </c>
      <c r="D1233" s="77">
        <v>44750</v>
      </c>
      <c r="E1233" s="77">
        <f>IFERROR(D1233/B1233*100,0)</f>
        <v>88.177339901477836</v>
      </c>
    </row>
    <row r="1234" spans="1:5" s="95" customFormat="1" x14ac:dyDescent="0.25">
      <c r="A1234" s="7" t="s">
        <v>239</v>
      </c>
      <c r="B1234" s="62">
        <v>40000</v>
      </c>
      <c r="C1234" s="62">
        <v>-8000</v>
      </c>
      <c r="D1234" s="62">
        <v>32000</v>
      </c>
      <c r="E1234" s="62">
        <f>IFERROR(D1234/B1234*100,0)</f>
        <v>80</v>
      </c>
    </row>
    <row r="1235" spans="1:5" s="96" customFormat="1" x14ac:dyDescent="0.25">
      <c r="A1235" s="106" t="s">
        <v>81</v>
      </c>
      <c r="B1235" s="107">
        <v>40000</v>
      </c>
      <c r="C1235" s="107">
        <v>-8000</v>
      </c>
      <c r="D1235" s="107">
        <v>32000</v>
      </c>
      <c r="E1235" s="107">
        <f>IFERROR(D1235/B1235*100,0)</f>
        <v>80</v>
      </c>
    </row>
    <row r="1236" spans="1:5" s="95" customFormat="1" x14ac:dyDescent="0.25">
      <c r="A1236" s="14" t="s">
        <v>22</v>
      </c>
      <c r="B1236" s="108">
        <v>40000</v>
      </c>
      <c r="C1236" s="108">
        <v>-8000</v>
      </c>
      <c r="D1236" s="108">
        <v>32000</v>
      </c>
      <c r="E1236" s="108">
        <f>IFERROR(D1236/B1236*100,0)</f>
        <v>80</v>
      </c>
    </row>
    <row r="1237" spans="1:5" s="95" customFormat="1" x14ac:dyDescent="0.25">
      <c r="A1237" s="7" t="s">
        <v>25</v>
      </c>
      <c r="B1237" s="62">
        <v>40000</v>
      </c>
      <c r="C1237" s="62">
        <v>-8000</v>
      </c>
      <c r="D1237" s="62">
        <v>32000</v>
      </c>
      <c r="E1237" s="62">
        <f>IFERROR(D1237/B1237*100,0)</f>
        <v>80</v>
      </c>
    </row>
    <row r="1238" spans="1:5" s="95" customFormat="1" x14ac:dyDescent="0.25">
      <c r="A1238" s="7" t="s">
        <v>221</v>
      </c>
      <c r="B1238" s="62">
        <v>10750</v>
      </c>
      <c r="C1238" s="62">
        <v>2000</v>
      </c>
      <c r="D1238" s="62">
        <v>12750</v>
      </c>
      <c r="E1238" s="62">
        <f>IFERROR(D1238/B1238*100,0)</f>
        <v>118.6046511627907</v>
      </c>
    </row>
    <row r="1239" spans="1:5" s="96" customFormat="1" x14ac:dyDescent="0.25">
      <c r="A1239" s="106" t="s">
        <v>81</v>
      </c>
      <c r="B1239" s="107">
        <v>10750</v>
      </c>
      <c r="C1239" s="107">
        <v>2000</v>
      </c>
      <c r="D1239" s="107">
        <v>12750</v>
      </c>
      <c r="E1239" s="107">
        <f>IFERROR(D1239/B1239*100,0)</f>
        <v>118.6046511627907</v>
      </c>
    </row>
    <row r="1240" spans="1:5" s="95" customFormat="1" x14ac:dyDescent="0.25">
      <c r="A1240" s="14" t="s">
        <v>14</v>
      </c>
      <c r="B1240" s="108">
        <v>10300</v>
      </c>
      <c r="C1240" s="108">
        <v>2000</v>
      </c>
      <c r="D1240" s="108">
        <v>12300</v>
      </c>
      <c r="E1240" s="108">
        <f>IFERROR(D1240/B1240*100,0)</f>
        <v>119.41747572815532</v>
      </c>
    </row>
    <row r="1241" spans="1:5" s="95" customFormat="1" x14ac:dyDescent="0.25">
      <c r="A1241" s="7" t="s">
        <v>16</v>
      </c>
      <c r="B1241" s="62">
        <v>10300</v>
      </c>
      <c r="C1241" s="62">
        <v>2000</v>
      </c>
      <c r="D1241" s="62">
        <v>12300</v>
      </c>
      <c r="E1241" s="62">
        <f>IFERROR(D1241/B1241*100,0)</f>
        <v>119.41747572815532</v>
      </c>
    </row>
    <row r="1242" spans="1:5" s="95" customFormat="1" x14ac:dyDescent="0.25">
      <c r="A1242" s="14" t="s">
        <v>22</v>
      </c>
      <c r="B1242" s="108">
        <v>450</v>
      </c>
      <c r="C1242" s="108">
        <v>0</v>
      </c>
      <c r="D1242" s="108">
        <v>450</v>
      </c>
      <c r="E1242" s="108">
        <f>IFERROR(D1242/B1242*100,0)</f>
        <v>100</v>
      </c>
    </row>
    <row r="1243" spans="1:5" s="95" customFormat="1" x14ac:dyDescent="0.25">
      <c r="A1243" s="7" t="s">
        <v>24</v>
      </c>
      <c r="B1243" s="62">
        <v>450</v>
      </c>
      <c r="C1243" s="62">
        <v>0</v>
      </c>
      <c r="D1243" s="62">
        <v>450</v>
      </c>
      <c r="E1243" s="62">
        <f>IFERROR(D1243/B1243*100,0)</f>
        <v>100</v>
      </c>
    </row>
    <row r="1244" spans="1:5" s="94" customFormat="1" x14ac:dyDescent="0.25">
      <c r="A1244" s="76" t="s">
        <v>285</v>
      </c>
      <c r="B1244" s="77">
        <v>35000</v>
      </c>
      <c r="C1244" s="77">
        <v>-7000</v>
      </c>
      <c r="D1244" s="77">
        <v>28000</v>
      </c>
      <c r="E1244" s="77">
        <f>IFERROR(D1244/B1244*100,0)</f>
        <v>80</v>
      </c>
    </row>
    <row r="1245" spans="1:5" s="95" customFormat="1" x14ac:dyDescent="0.25">
      <c r="A1245" s="7" t="s">
        <v>221</v>
      </c>
      <c r="B1245" s="62">
        <v>35000</v>
      </c>
      <c r="C1245" s="62">
        <v>-7000</v>
      </c>
      <c r="D1245" s="62">
        <v>28000</v>
      </c>
      <c r="E1245" s="62">
        <f>IFERROR(D1245/B1245*100,0)</f>
        <v>80</v>
      </c>
    </row>
    <row r="1246" spans="1:5" s="96" customFormat="1" x14ac:dyDescent="0.25">
      <c r="A1246" s="106" t="s">
        <v>89</v>
      </c>
      <c r="B1246" s="107">
        <v>35000</v>
      </c>
      <c r="C1246" s="107">
        <v>-7000</v>
      </c>
      <c r="D1246" s="107">
        <v>28000</v>
      </c>
      <c r="E1246" s="107">
        <f>IFERROR(D1246/B1246*100,0)</f>
        <v>80</v>
      </c>
    </row>
    <row r="1247" spans="1:5" s="95" customFormat="1" x14ac:dyDescent="0.25">
      <c r="A1247" s="14" t="s">
        <v>22</v>
      </c>
      <c r="B1247" s="108">
        <v>35000</v>
      </c>
      <c r="C1247" s="108">
        <v>-7000</v>
      </c>
      <c r="D1247" s="108">
        <v>28000</v>
      </c>
      <c r="E1247" s="108">
        <f>IFERROR(D1247/B1247*100,0)</f>
        <v>80</v>
      </c>
    </row>
    <row r="1248" spans="1:5" s="95" customFormat="1" x14ac:dyDescent="0.25">
      <c r="A1248" s="7" t="s">
        <v>23</v>
      </c>
      <c r="B1248" s="62">
        <v>500</v>
      </c>
      <c r="C1248" s="62">
        <v>0</v>
      </c>
      <c r="D1248" s="62">
        <v>500</v>
      </c>
      <c r="E1248" s="62">
        <f>IFERROR(D1248/B1248*100,0)</f>
        <v>100</v>
      </c>
    </row>
    <row r="1249" spans="1:5" s="95" customFormat="1" x14ac:dyDescent="0.25">
      <c r="A1249" s="7" t="s">
        <v>24</v>
      </c>
      <c r="B1249" s="62">
        <v>13500</v>
      </c>
      <c r="C1249" s="62">
        <v>-2000</v>
      </c>
      <c r="D1249" s="62">
        <v>11500</v>
      </c>
      <c r="E1249" s="62">
        <f>IFERROR(D1249/B1249*100,0)</f>
        <v>85.18518518518519</v>
      </c>
    </row>
    <row r="1250" spans="1:5" s="95" customFormat="1" x14ac:dyDescent="0.25">
      <c r="A1250" s="7" t="s">
        <v>25</v>
      </c>
      <c r="B1250" s="62">
        <v>21000</v>
      </c>
      <c r="C1250" s="62">
        <v>-5000</v>
      </c>
      <c r="D1250" s="62">
        <v>16000</v>
      </c>
      <c r="E1250" s="62">
        <f>IFERROR(D1250/B1250*100,0)</f>
        <v>76.19047619047619</v>
      </c>
    </row>
    <row r="1251" spans="1:5" s="94" customFormat="1" x14ac:dyDescent="0.25">
      <c r="A1251" s="76" t="s">
        <v>284</v>
      </c>
      <c r="B1251" s="77">
        <v>1200</v>
      </c>
      <c r="C1251" s="77">
        <v>-100</v>
      </c>
      <c r="D1251" s="77">
        <v>1100</v>
      </c>
      <c r="E1251" s="77">
        <f>IFERROR(D1251/B1251*100,0)</f>
        <v>91.666666666666657</v>
      </c>
    </row>
    <row r="1252" spans="1:5" s="95" customFormat="1" x14ac:dyDescent="0.25">
      <c r="A1252" s="7" t="s">
        <v>239</v>
      </c>
      <c r="B1252" s="62">
        <v>150</v>
      </c>
      <c r="C1252" s="62">
        <v>-50</v>
      </c>
      <c r="D1252" s="62">
        <v>100</v>
      </c>
      <c r="E1252" s="62">
        <f>IFERROR(D1252/B1252*100,0)</f>
        <v>66.666666666666657</v>
      </c>
    </row>
    <row r="1253" spans="1:5" s="96" customFormat="1" x14ac:dyDescent="0.25">
      <c r="A1253" s="106" t="s">
        <v>88</v>
      </c>
      <c r="B1253" s="107">
        <v>150</v>
      </c>
      <c r="C1253" s="107">
        <v>-50</v>
      </c>
      <c r="D1253" s="107">
        <v>100</v>
      </c>
      <c r="E1253" s="107">
        <f>IFERROR(D1253/B1253*100,0)</f>
        <v>66.666666666666657</v>
      </c>
    </row>
    <row r="1254" spans="1:5" s="95" customFormat="1" x14ac:dyDescent="0.25">
      <c r="A1254" s="14" t="s">
        <v>14</v>
      </c>
      <c r="B1254" s="108">
        <v>150</v>
      </c>
      <c r="C1254" s="108">
        <v>-50</v>
      </c>
      <c r="D1254" s="108">
        <v>100</v>
      </c>
      <c r="E1254" s="108">
        <f>IFERROR(D1254/B1254*100,0)</f>
        <v>66.666666666666657</v>
      </c>
    </row>
    <row r="1255" spans="1:5" s="95" customFormat="1" x14ac:dyDescent="0.25">
      <c r="A1255" s="7" t="s">
        <v>16</v>
      </c>
      <c r="B1255" s="62">
        <v>150</v>
      </c>
      <c r="C1255" s="62">
        <v>-50</v>
      </c>
      <c r="D1255" s="62">
        <v>100</v>
      </c>
      <c r="E1255" s="62">
        <f>IFERROR(D1255/B1255*100,0)</f>
        <v>66.666666666666657</v>
      </c>
    </row>
    <row r="1256" spans="1:5" s="95" customFormat="1" x14ac:dyDescent="0.25">
      <c r="A1256" s="7" t="s">
        <v>221</v>
      </c>
      <c r="B1256" s="62">
        <v>1050</v>
      </c>
      <c r="C1256" s="62">
        <v>-50</v>
      </c>
      <c r="D1256" s="62">
        <v>1000</v>
      </c>
      <c r="E1256" s="62">
        <f>IFERROR(D1256/B1256*100,0)</f>
        <v>95.238095238095227</v>
      </c>
    </row>
    <row r="1257" spans="1:5" s="96" customFormat="1" x14ac:dyDescent="0.25">
      <c r="A1257" s="106" t="s">
        <v>88</v>
      </c>
      <c r="B1257" s="107">
        <v>1050</v>
      </c>
      <c r="C1257" s="107">
        <v>-50</v>
      </c>
      <c r="D1257" s="107">
        <v>1000</v>
      </c>
      <c r="E1257" s="107">
        <f>IFERROR(D1257/B1257*100,0)</f>
        <v>95.238095238095227</v>
      </c>
    </row>
    <row r="1258" spans="1:5" s="95" customFormat="1" x14ac:dyDescent="0.25">
      <c r="A1258" s="14" t="s">
        <v>14</v>
      </c>
      <c r="B1258" s="108">
        <v>1050</v>
      </c>
      <c r="C1258" s="108">
        <v>-50</v>
      </c>
      <c r="D1258" s="108">
        <v>1000</v>
      </c>
      <c r="E1258" s="108">
        <f>IFERROR(D1258/B1258*100,0)</f>
        <v>95.238095238095227</v>
      </c>
    </row>
    <row r="1259" spans="1:5" s="95" customFormat="1" x14ac:dyDescent="0.25">
      <c r="A1259" s="7" t="s">
        <v>16</v>
      </c>
      <c r="B1259" s="62">
        <v>1050</v>
      </c>
      <c r="C1259" s="62">
        <v>-50</v>
      </c>
      <c r="D1259" s="62">
        <v>1000</v>
      </c>
      <c r="E1259" s="62">
        <f>IFERROR(D1259/B1259*100,0)</f>
        <v>95.238095238095227</v>
      </c>
    </row>
    <row r="1260" spans="1:5" s="94" customFormat="1" x14ac:dyDescent="0.25">
      <c r="A1260" s="76" t="s">
        <v>283</v>
      </c>
      <c r="B1260" s="77">
        <v>40300</v>
      </c>
      <c r="C1260" s="77">
        <v>0</v>
      </c>
      <c r="D1260" s="77">
        <v>40300</v>
      </c>
      <c r="E1260" s="77">
        <f>IFERROR(D1260/B1260*100,0)</f>
        <v>100</v>
      </c>
    </row>
    <row r="1261" spans="1:5" s="95" customFormat="1" x14ac:dyDescent="0.25">
      <c r="A1261" s="7" t="s">
        <v>239</v>
      </c>
      <c r="B1261" s="62">
        <v>16000</v>
      </c>
      <c r="C1261" s="62">
        <v>0</v>
      </c>
      <c r="D1261" s="62">
        <v>16000</v>
      </c>
      <c r="E1261" s="62">
        <f>IFERROR(D1261/B1261*100,0)</f>
        <v>100</v>
      </c>
    </row>
    <row r="1262" spans="1:5" s="96" customFormat="1" x14ac:dyDescent="0.25">
      <c r="A1262" s="106" t="s">
        <v>68</v>
      </c>
      <c r="B1262" s="107">
        <v>16000</v>
      </c>
      <c r="C1262" s="107">
        <v>0</v>
      </c>
      <c r="D1262" s="107">
        <v>16000</v>
      </c>
      <c r="E1262" s="107">
        <f>IFERROR(D1262/B1262*100,0)</f>
        <v>100</v>
      </c>
    </row>
    <row r="1263" spans="1:5" s="95" customFormat="1" x14ac:dyDescent="0.25">
      <c r="A1263" s="14" t="s">
        <v>14</v>
      </c>
      <c r="B1263" s="108">
        <v>16000</v>
      </c>
      <c r="C1263" s="108">
        <v>0</v>
      </c>
      <c r="D1263" s="108">
        <v>16000</v>
      </c>
      <c r="E1263" s="108">
        <f>IFERROR(D1263/B1263*100,0)</f>
        <v>100</v>
      </c>
    </row>
    <row r="1264" spans="1:5" s="95" customFormat="1" x14ac:dyDescent="0.25">
      <c r="A1264" s="7" t="s">
        <v>16</v>
      </c>
      <c r="B1264" s="62">
        <v>16000</v>
      </c>
      <c r="C1264" s="62">
        <v>0</v>
      </c>
      <c r="D1264" s="62">
        <v>16000</v>
      </c>
      <c r="E1264" s="62">
        <f>IFERROR(D1264/B1264*100,0)</f>
        <v>100</v>
      </c>
    </row>
    <row r="1265" spans="1:5" s="95" customFormat="1" x14ac:dyDescent="0.25">
      <c r="A1265" s="7" t="s">
        <v>221</v>
      </c>
      <c r="B1265" s="62">
        <v>24300</v>
      </c>
      <c r="C1265" s="62">
        <v>0</v>
      </c>
      <c r="D1265" s="62">
        <v>24300</v>
      </c>
      <c r="E1265" s="62">
        <f>IFERROR(D1265/B1265*100,0)</f>
        <v>100</v>
      </c>
    </row>
    <row r="1266" spans="1:5" s="96" customFormat="1" x14ac:dyDescent="0.25">
      <c r="A1266" s="106" t="s">
        <v>68</v>
      </c>
      <c r="B1266" s="107">
        <v>24300</v>
      </c>
      <c r="C1266" s="107">
        <v>0</v>
      </c>
      <c r="D1266" s="107">
        <v>24300</v>
      </c>
      <c r="E1266" s="107">
        <f>IFERROR(D1266/B1266*100,0)</f>
        <v>100</v>
      </c>
    </row>
    <row r="1267" spans="1:5" s="95" customFormat="1" x14ac:dyDescent="0.25">
      <c r="A1267" s="14" t="s">
        <v>14</v>
      </c>
      <c r="B1267" s="108">
        <v>22800</v>
      </c>
      <c r="C1267" s="108">
        <v>0</v>
      </c>
      <c r="D1267" s="108">
        <v>22800</v>
      </c>
      <c r="E1267" s="108">
        <f>IFERROR(D1267/B1267*100,0)</f>
        <v>100</v>
      </c>
    </row>
    <row r="1268" spans="1:5" s="95" customFormat="1" x14ac:dyDescent="0.25">
      <c r="A1268" s="7" t="s">
        <v>15</v>
      </c>
      <c r="B1268" s="62">
        <v>19800</v>
      </c>
      <c r="C1268" s="62">
        <v>0</v>
      </c>
      <c r="D1268" s="62">
        <v>19800</v>
      </c>
      <c r="E1268" s="62">
        <f>IFERROR(D1268/B1268*100,0)</f>
        <v>100</v>
      </c>
    </row>
    <row r="1269" spans="1:5" s="95" customFormat="1" x14ac:dyDescent="0.25">
      <c r="A1269" s="7" t="s">
        <v>16</v>
      </c>
      <c r="B1269" s="62">
        <v>3000</v>
      </c>
      <c r="C1269" s="62">
        <v>0</v>
      </c>
      <c r="D1269" s="62">
        <v>3000</v>
      </c>
      <c r="E1269" s="62">
        <f>IFERROR(D1269/B1269*100,0)</f>
        <v>100</v>
      </c>
    </row>
    <row r="1270" spans="1:5" s="95" customFormat="1" x14ac:dyDescent="0.25">
      <c r="A1270" s="14" t="s">
        <v>22</v>
      </c>
      <c r="B1270" s="108">
        <v>1500</v>
      </c>
      <c r="C1270" s="108">
        <v>0</v>
      </c>
      <c r="D1270" s="108">
        <v>1500</v>
      </c>
      <c r="E1270" s="108">
        <f>IFERROR(D1270/B1270*100,0)</f>
        <v>100</v>
      </c>
    </row>
    <row r="1271" spans="1:5" s="95" customFormat="1" x14ac:dyDescent="0.25">
      <c r="A1271" s="7" t="s">
        <v>24</v>
      </c>
      <c r="B1271" s="62">
        <v>1500</v>
      </c>
      <c r="C1271" s="62">
        <v>0</v>
      </c>
      <c r="D1271" s="62">
        <v>1500</v>
      </c>
      <c r="E1271" s="62">
        <f>IFERROR(D1271/B1271*100,0)</f>
        <v>100</v>
      </c>
    </row>
    <row r="1272" spans="1:5" s="94" customFormat="1" x14ac:dyDescent="0.25">
      <c r="A1272" s="76" t="s">
        <v>282</v>
      </c>
      <c r="B1272" s="77">
        <v>83700</v>
      </c>
      <c r="C1272" s="77">
        <v>4600</v>
      </c>
      <c r="D1272" s="77">
        <v>88300</v>
      </c>
      <c r="E1272" s="77">
        <f>IFERROR(D1272/B1272*100,0)</f>
        <v>105.49581839904421</v>
      </c>
    </row>
    <row r="1273" spans="1:5" s="95" customFormat="1" x14ac:dyDescent="0.25">
      <c r="A1273" s="7" t="s">
        <v>239</v>
      </c>
      <c r="B1273" s="62">
        <v>53700</v>
      </c>
      <c r="C1273" s="62">
        <v>-400</v>
      </c>
      <c r="D1273" s="62">
        <v>53300</v>
      </c>
      <c r="E1273" s="62">
        <f>IFERROR(D1273/B1273*100,0)</f>
        <v>99.255121042830538</v>
      </c>
    </row>
    <row r="1274" spans="1:5" s="96" customFormat="1" x14ac:dyDescent="0.25">
      <c r="A1274" s="106" t="s">
        <v>71</v>
      </c>
      <c r="B1274" s="107">
        <v>53700</v>
      </c>
      <c r="C1274" s="107">
        <v>-400</v>
      </c>
      <c r="D1274" s="107">
        <v>53300</v>
      </c>
      <c r="E1274" s="107">
        <f>IFERROR(D1274/B1274*100,0)</f>
        <v>99.255121042830538</v>
      </c>
    </row>
    <row r="1275" spans="1:5" s="95" customFormat="1" x14ac:dyDescent="0.25">
      <c r="A1275" s="14" t="s">
        <v>14</v>
      </c>
      <c r="B1275" s="108">
        <v>40000</v>
      </c>
      <c r="C1275" s="108">
        <v>-400</v>
      </c>
      <c r="D1275" s="108">
        <v>39600</v>
      </c>
      <c r="E1275" s="108">
        <f>IFERROR(D1275/B1275*100,0)</f>
        <v>99</v>
      </c>
    </row>
    <row r="1276" spans="1:5" s="95" customFormat="1" x14ac:dyDescent="0.25">
      <c r="A1276" s="7" t="s">
        <v>16</v>
      </c>
      <c r="B1276" s="62">
        <v>4000</v>
      </c>
      <c r="C1276" s="62">
        <v>0</v>
      </c>
      <c r="D1276" s="62">
        <v>4000</v>
      </c>
      <c r="E1276" s="62">
        <f>IFERROR(D1276/B1276*100,0)</f>
        <v>100</v>
      </c>
    </row>
    <row r="1277" spans="1:5" s="95" customFormat="1" x14ac:dyDescent="0.25">
      <c r="A1277" s="7" t="s">
        <v>20</v>
      </c>
      <c r="B1277" s="62">
        <v>35000</v>
      </c>
      <c r="C1277" s="62">
        <v>0</v>
      </c>
      <c r="D1277" s="62">
        <v>35000</v>
      </c>
      <c r="E1277" s="62">
        <f>IFERROR(D1277/B1277*100,0)</f>
        <v>100</v>
      </c>
    </row>
    <row r="1278" spans="1:5" s="95" customFormat="1" x14ac:dyDescent="0.25">
      <c r="A1278" s="7" t="s">
        <v>21</v>
      </c>
      <c r="B1278" s="62">
        <v>1000</v>
      </c>
      <c r="C1278" s="62">
        <v>-400</v>
      </c>
      <c r="D1278" s="62">
        <v>600</v>
      </c>
      <c r="E1278" s="62">
        <f>IFERROR(D1278/B1278*100,0)</f>
        <v>60</v>
      </c>
    </row>
    <row r="1279" spans="1:5" s="95" customFormat="1" x14ac:dyDescent="0.25">
      <c r="A1279" s="14" t="s">
        <v>22</v>
      </c>
      <c r="B1279" s="108">
        <v>13700</v>
      </c>
      <c r="C1279" s="108">
        <v>0</v>
      </c>
      <c r="D1279" s="108">
        <v>13700</v>
      </c>
      <c r="E1279" s="108">
        <f>IFERROR(D1279/B1279*100,0)</f>
        <v>100</v>
      </c>
    </row>
    <row r="1280" spans="1:5" s="95" customFormat="1" x14ac:dyDescent="0.25">
      <c r="A1280" s="7" t="s">
        <v>24</v>
      </c>
      <c r="B1280" s="62">
        <v>13700</v>
      </c>
      <c r="C1280" s="62">
        <v>0</v>
      </c>
      <c r="D1280" s="62">
        <v>13700</v>
      </c>
      <c r="E1280" s="62">
        <f>IFERROR(D1280/B1280*100,0)</f>
        <v>100</v>
      </c>
    </row>
    <row r="1281" spans="1:5" s="95" customFormat="1" x14ac:dyDescent="0.25">
      <c r="A1281" s="7" t="s">
        <v>221</v>
      </c>
      <c r="B1281" s="62">
        <v>30000</v>
      </c>
      <c r="C1281" s="62">
        <v>5000</v>
      </c>
      <c r="D1281" s="62">
        <v>35000</v>
      </c>
      <c r="E1281" s="62">
        <f>IFERROR(D1281/B1281*100,0)</f>
        <v>116.66666666666667</v>
      </c>
    </row>
    <row r="1282" spans="1:5" s="96" customFormat="1" x14ac:dyDescent="0.25">
      <c r="A1282" s="106" t="s">
        <v>71</v>
      </c>
      <c r="B1282" s="107">
        <v>30000</v>
      </c>
      <c r="C1282" s="107">
        <v>5000</v>
      </c>
      <c r="D1282" s="107">
        <v>35000</v>
      </c>
      <c r="E1282" s="107">
        <f>IFERROR(D1282/B1282*100,0)</f>
        <v>116.66666666666667</v>
      </c>
    </row>
    <row r="1283" spans="1:5" s="95" customFormat="1" x14ac:dyDescent="0.25">
      <c r="A1283" s="14" t="s">
        <v>14</v>
      </c>
      <c r="B1283" s="108">
        <v>30000</v>
      </c>
      <c r="C1283" s="108">
        <v>5000</v>
      </c>
      <c r="D1283" s="108">
        <v>35000</v>
      </c>
      <c r="E1283" s="108">
        <f>IFERROR(D1283/B1283*100,0)</f>
        <v>116.66666666666667</v>
      </c>
    </row>
    <row r="1284" spans="1:5" s="95" customFormat="1" x14ac:dyDescent="0.25">
      <c r="A1284" s="7" t="s">
        <v>15</v>
      </c>
      <c r="B1284" s="62">
        <v>30000</v>
      </c>
      <c r="C1284" s="62">
        <v>5000</v>
      </c>
      <c r="D1284" s="62">
        <v>35000</v>
      </c>
      <c r="E1284" s="62">
        <f>IFERROR(D1284/B1284*100,0)</f>
        <v>116.66666666666667</v>
      </c>
    </row>
    <row r="1285" spans="1:5" s="94" customFormat="1" x14ac:dyDescent="0.25">
      <c r="A1285" s="76" t="s">
        <v>280</v>
      </c>
      <c r="B1285" s="77">
        <v>59000</v>
      </c>
      <c r="C1285" s="77">
        <v>0</v>
      </c>
      <c r="D1285" s="77">
        <v>59000</v>
      </c>
      <c r="E1285" s="77">
        <f>IFERROR(D1285/B1285*100,0)</f>
        <v>100</v>
      </c>
    </row>
    <row r="1286" spans="1:5" s="95" customFormat="1" x14ac:dyDescent="0.25">
      <c r="A1286" s="7" t="s">
        <v>239</v>
      </c>
      <c r="B1286" s="62">
        <v>59000</v>
      </c>
      <c r="C1286" s="62">
        <v>0</v>
      </c>
      <c r="D1286" s="62">
        <v>59000</v>
      </c>
      <c r="E1286" s="62">
        <f>IFERROR(D1286/B1286*100,0)</f>
        <v>100</v>
      </c>
    </row>
    <row r="1287" spans="1:5" s="96" customFormat="1" x14ac:dyDescent="0.25">
      <c r="A1287" s="106" t="s">
        <v>71</v>
      </c>
      <c r="B1287" s="107">
        <v>59000</v>
      </c>
      <c r="C1287" s="107">
        <v>0</v>
      </c>
      <c r="D1287" s="107">
        <v>59000</v>
      </c>
      <c r="E1287" s="107">
        <f>IFERROR(D1287/B1287*100,0)</f>
        <v>100</v>
      </c>
    </row>
    <row r="1288" spans="1:5" s="95" customFormat="1" x14ac:dyDescent="0.25">
      <c r="A1288" s="14" t="s">
        <v>14</v>
      </c>
      <c r="B1288" s="108">
        <v>59000</v>
      </c>
      <c r="C1288" s="108">
        <v>0</v>
      </c>
      <c r="D1288" s="108">
        <v>59000</v>
      </c>
      <c r="E1288" s="108">
        <f>IFERROR(D1288/B1288*100,0)</f>
        <v>100</v>
      </c>
    </row>
    <row r="1289" spans="1:5" s="95" customFormat="1" x14ac:dyDescent="0.25">
      <c r="A1289" s="7" t="s">
        <v>16</v>
      </c>
      <c r="B1289" s="62">
        <v>59000</v>
      </c>
      <c r="C1289" s="62">
        <v>0</v>
      </c>
      <c r="D1289" s="62">
        <v>59000</v>
      </c>
      <c r="E1289" s="62">
        <f>IFERROR(D1289/B1289*100,0)</f>
        <v>100</v>
      </c>
    </row>
    <row r="1290" spans="1:5" s="93" customFormat="1" x14ac:dyDescent="0.25">
      <c r="A1290" s="71" t="s">
        <v>225</v>
      </c>
      <c r="B1290" s="72">
        <v>16500</v>
      </c>
      <c r="C1290" s="72">
        <v>-8500</v>
      </c>
      <c r="D1290" s="72">
        <v>8000</v>
      </c>
      <c r="E1290" s="72">
        <f>IFERROR(D1290/B1290*100,0)</f>
        <v>48.484848484848484</v>
      </c>
    </row>
    <row r="1291" spans="1:5" s="94" customFormat="1" x14ac:dyDescent="0.25">
      <c r="A1291" s="76" t="s">
        <v>224</v>
      </c>
      <c r="B1291" s="77">
        <v>16500</v>
      </c>
      <c r="C1291" s="77">
        <v>-8500</v>
      </c>
      <c r="D1291" s="77">
        <v>8000</v>
      </c>
      <c r="E1291" s="77">
        <f>IFERROR(D1291/B1291*100,0)</f>
        <v>48.484848484848484</v>
      </c>
    </row>
    <row r="1292" spans="1:5" s="95" customFormat="1" x14ac:dyDescent="0.25">
      <c r="A1292" s="7" t="s">
        <v>221</v>
      </c>
      <c r="B1292" s="62">
        <v>16500</v>
      </c>
      <c r="C1292" s="62">
        <v>-8500</v>
      </c>
      <c r="D1292" s="62">
        <v>8000</v>
      </c>
      <c r="E1292" s="62">
        <f>IFERROR(D1292/B1292*100,0)</f>
        <v>48.484848484848484</v>
      </c>
    </row>
    <row r="1293" spans="1:5" s="96" customFormat="1" x14ac:dyDescent="0.25">
      <c r="A1293" s="106" t="s">
        <v>81</v>
      </c>
      <c r="B1293" s="107">
        <v>8600</v>
      </c>
      <c r="C1293" s="107">
        <v>-3900</v>
      </c>
      <c r="D1293" s="107">
        <v>4700</v>
      </c>
      <c r="E1293" s="107">
        <f>IFERROR(D1293/B1293*100,0)</f>
        <v>54.651162790697668</v>
      </c>
    </row>
    <row r="1294" spans="1:5" s="95" customFormat="1" x14ac:dyDescent="0.25">
      <c r="A1294" s="14" t="s">
        <v>14</v>
      </c>
      <c r="B1294" s="108">
        <v>8600</v>
      </c>
      <c r="C1294" s="108">
        <v>-3900</v>
      </c>
      <c r="D1294" s="108">
        <v>4700</v>
      </c>
      <c r="E1294" s="108">
        <f>IFERROR(D1294/B1294*100,0)</f>
        <v>54.651162790697668</v>
      </c>
    </row>
    <row r="1295" spans="1:5" s="95" customFormat="1" x14ac:dyDescent="0.25">
      <c r="A1295" s="7" t="s">
        <v>15</v>
      </c>
      <c r="B1295" s="62">
        <v>7500</v>
      </c>
      <c r="C1295" s="62">
        <v>-3500</v>
      </c>
      <c r="D1295" s="62">
        <v>4000</v>
      </c>
      <c r="E1295" s="62">
        <f>IFERROR(D1295/B1295*100,0)</f>
        <v>53.333333333333336</v>
      </c>
    </row>
    <row r="1296" spans="1:5" s="95" customFormat="1" x14ac:dyDescent="0.25">
      <c r="A1296" s="7" t="s">
        <v>16</v>
      </c>
      <c r="B1296" s="62">
        <v>1100</v>
      </c>
      <c r="C1296" s="62">
        <v>-400</v>
      </c>
      <c r="D1296" s="62">
        <v>700</v>
      </c>
      <c r="E1296" s="62">
        <f>IFERROR(D1296/B1296*100,0)</f>
        <v>63.636363636363633</v>
      </c>
    </row>
    <row r="1297" spans="1:5" s="96" customFormat="1" x14ac:dyDescent="0.25">
      <c r="A1297" s="106" t="s">
        <v>66</v>
      </c>
      <c r="B1297" s="107">
        <v>1550</v>
      </c>
      <c r="C1297" s="107">
        <v>-630</v>
      </c>
      <c r="D1297" s="107">
        <v>920</v>
      </c>
      <c r="E1297" s="107">
        <f>IFERROR(D1297/B1297*100,0)</f>
        <v>59.354838709677416</v>
      </c>
    </row>
    <row r="1298" spans="1:5" s="95" customFormat="1" x14ac:dyDescent="0.25">
      <c r="A1298" s="14" t="s">
        <v>14</v>
      </c>
      <c r="B1298" s="108">
        <v>1550</v>
      </c>
      <c r="C1298" s="108">
        <v>-630</v>
      </c>
      <c r="D1298" s="108">
        <v>920</v>
      </c>
      <c r="E1298" s="108">
        <f>IFERROR(D1298/B1298*100,0)</f>
        <v>59.354838709677416</v>
      </c>
    </row>
    <row r="1299" spans="1:5" s="95" customFormat="1" x14ac:dyDescent="0.25">
      <c r="A1299" s="7" t="s">
        <v>15</v>
      </c>
      <c r="B1299" s="62">
        <v>1400</v>
      </c>
      <c r="C1299" s="62">
        <v>-600</v>
      </c>
      <c r="D1299" s="62">
        <v>800</v>
      </c>
      <c r="E1299" s="62">
        <f>IFERROR(D1299/B1299*100,0)</f>
        <v>57.142857142857139</v>
      </c>
    </row>
    <row r="1300" spans="1:5" s="95" customFormat="1" x14ac:dyDescent="0.25">
      <c r="A1300" s="7" t="s">
        <v>16</v>
      </c>
      <c r="B1300" s="62">
        <v>150</v>
      </c>
      <c r="C1300" s="62">
        <v>-30</v>
      </c>
      <c r="D1300" s="62">
        <v>120</v>
      </c>
      <c r="E1300" s="62">
        <f>IFERROR(D1300/B1300*100,0)</f>
        <v>80</v>
      </c>
    </row>
    <row r="1301" spans="1:5" s="96" customFormat="1" x14ac:dyDescent="0.25">
      <c r="A1301" s="106" t="s">
        <v>75</v>
      </c>
      <c r="B1301" s="107">
        <v>6350</v>
      </c>
      <c r="C1301" s="107">
        <v>-3970</v>
      </c>
      <c r="D1301" s="107">
        <v>2380</v>
      </c>
      <c r="E1301" s="107">
        <f>IFERROR(D1301/B1301*100,0)</f>
        <v>37.480314960629926</v>
      </c>
    </row>
    <row r="1302" spans="1:5" s="95" customFormat="1" x14ac:dyDescent="0.25">
      <c r="A1302" s="14" t="s">
        <v>14</v>
      </c>
      <c r="B1302" s="108">
        <v>6350</v>
      </c>
      <c r="C1302" s="108">
        <v>-3970</v>
      </c>
      <c r="D1302" s="108">
        <v>2380</v>
      </c>
      <c r="E1302" s="108">
        <f>IFERROR(D1302/B1302*100,0)</f>
        <v>37.480314960629926</v>
      </c>
    </row>
    <row r="1303" spans="1:5" s="95" customFormat="1" x14ac:dyDescent="0.25">
      <c r="A1303" s="7" t="s">
        <v>15</v>
      </c>
      <c r="B1303" s="62">
        <v>5700</v>
      </c>
      <c r="C1303" s="62">
        <v>-3500</v>
      </c>
      <c r="D1303" s="62">
        <v>2200</v>
      </c>
      <c r="E1303" s="62">
        <f>IFERROR(D1303/B1303*100,0)</f>
        <v>38.596491228070171</v>
      </c>
    </row>
    <row r="1304" spans="1:5" s="95" customFormat="1" x14ac:dyDescent="0.25">
      <c r="A1304" s="7" t="s">
        <v>16</v>
      </c>
      <c r="B1304" s="62">
        <v>650</v>
      </c>
      <c r="C1304" s="62">
        <v>-470</v>
      </c>
      <c r="D1304" s="62">
        <v>180</v>
      </c>
      <c r="E1304" s="62">
        <f>IFERROR(D1304/B1304*100,0)</f>
        <v>27.692307692307693</v>
      </c>
    </row>
    <row r="1305" spans="1:5" s="93" customFormat="1" x14ac:dyDescent="0.25">
      <c r="A1305" s="71" t="s">
        <v>279</v>
      </c>
      <c r="B1305" s="72">
        <v>1404900</v>
      </c>
      <c r="C1305" s="72">
        <v>-30900</v>
      </c>
      <c r="D1305" s="72">
        <v>1374000</v>
      </c>
      <c r="E1305" s="72">
        <f>IFERROR(D1305/B1305*100,0)</f>
        <v>97.800555199658334</v>
      </c>
    </row>
    <row r="1306" spans="1:5" s="94" customFormat="1" x14ac:dyDescent="0.25">
      <c r="A1306" s="76" t="s">
        <v>278</v>
      </c>
      <c r="B1306" s="77">
        <v>1404900</v>
      </c>
      <c r="C1306" s="77">
        <v>-30900</v>
      </c>
      <c r="D1306" s="77">
        <v>1374000</v>
      </c>
      <c r="E1306" s="77">
        <f>IFERROR(D1306/B1306*100,0)</f>
        <v>97.800555199658334</v>
      </c>
    </row>
    <row r="1307" spans="1:5" s="95" customFormat="1" x14ac:dyDescent="0.25">
      <c r="A1307" s="7" t="s">
        <v>239</v>
      </c>
      <c r="B1307" s="62">
        <v>1404900</v>
      </c>
      <c r="C1307" s="62">
        <v>-30900</v>
      </c>
      <c r="D1307" s="62">
        <v>1374000</v>
      </c>
      <c r="E1307" s="62">
        <f>IFERROR(D1307/B1307*100,0)</f>
        <v>97.800555199658334</v>
      </c>
    </row>
    <row r="1308" spans="1:5" s="96" customFormat="1" x14ac:dyDescent="0.25">
      <c r="A1308" s="106" t="s">
        <v>74</v>
      </c>
      <c r="B1308" s="107">
        <v>1404900</v>
      </c>
      <c r="C1308" s="107">
        <v>-30900</v>
      </c>
      <c r="D1308" s="107">
        <v>1374000</v>
      </c>
      <c r="E1308" s="107">
        <f>IFERROR(D1308/B1308*100,0)</f>
        <v>97.800555199658334</v>
      </c>
    </row>
    <row r="1309" spans="1:5" s="95" customFormat="1" x14ac:dyDescent="0.25">
      <c r="A1309" s="14" t="s">
        <v>14</v>
      </c>
      <c r="B1309" s="108">
        <v>1404900</v>
      </c>
      <c r="C1309" s="108">
        <v>-30900</v>
      </c>
      <c r="D1309" s="108">
        <v>1374000</v>
      </c>
      <c r="E1309" s="108">
        <f>IFERROR(D1309/B1309*100,0)</f>
        <v>97.800555199658334</v>
      </c>
    </row>
    <row r="1310" spans="1:5" s="95" customFormat="1" x14ac:dyDescent="0.25">
      <c r="A1310" s="7" t="s">
        <v>15</v>
      </c>
      <c r="B1310" s="62">
        <v>1330000</v>
      </c>
      <c r="C1310" s="62">
        <v>-20000</v>
      </c>
      <c r="D1310" s="62">
        <v>1310000</v>
      </c>
      <c r="E1310" s="62">
        <f>IFERROR(D1310/B1310*100,0)</f>
        <v>98.496240601503757</v>
      </c>
    </row>
    <row r="1311" spans="1:5" s="95" customFormat="1" x14ac:dyDescent="0.25">
      <c r="A1311" s="7" t="s">
        <v>16</v>
      </c>
      <c r="B1311" s="62">
        <v>74400</v>
      </c>
      <c r="C1311" s="62">
        <v>-10900</v>
      </c>
      <c r="D1311" s="62">
        <v>63500</v>
      </c>
      <c r="E1311" s="62">
        <f>IFERROR(D1311/B1311*100,0)</f>
        <v>85.349462365591393</v>
      </c>
    </row>
    <row r="1312" spans="1:5" s="95" customFormat="1" x14ac:dyDescent="0.25">
      <c r="A1312" s="7" t="s">
        <v>17</v>
      </c>
      <c r="B1312" s="62">
        <v>500</v>
      </c>
      <c r="C1312" s="62">
        <v>0</v>
      </c>
      <c r="D1312" s="62">
        <v>500</v>
      </c>
      <c r="E1312" s="62">
        <f>IFERROR(D1312/B1312*100,0)</f>
        <v>100</v>
      </c>
    </row>
    <row r="1313" spans="1:5" s="92" customFormat="1" x14ac:dyDescent="0.25">
      <c r="A1313" s="12" t="s">
        <v>474</v>
      </c>
      <c r="B1313" s="60">
        <v>1276613.93</v>
      </c>
      <c r="C1313" s="60">
        <v>216641.07</v>
      </c>
      <c r="D1313" s="60">
        <v>1493255</v>
      </c>
      <c r="E1313" s="60">
        <f>IFERROR(D1313/B1313*100,0)</f>
        <v>116.96997540987198</v>
      </c>
    </row>
    <row r="1314" spans="1:5" s="93" customFormat="1" x14ac:dyDescent="0.25">
      <c r="A1314" s="71" t="s">
        <v>292</v>
      </c>
      <c r="B1314" s="72">
        <v>136148</v>
      </c>
      <c r="C1314" s="72">
        <v>4848</v>
      </c>
      <c r="D1314" s="72">
        <v>140996</v>
      </c>
      <c r="E1314" s="72">
        <f>IFERROR(D1314/B1314*100,0)</f>
        <v>103.56083086053411</v>
      </c>
    </row>
    <row r="1315" spans="1:5" s="94" customFormat="1" x14ac:dyDescent="0.25">
      <c r="A1315" s="76" t="s">
        <v>291</v>
      </c>
      <c r="B1315" s="77">
        <v>22428</v>
      </c>
      <c r="C1315" s="77">
        <v>-432</v>
      </c>
      <c r="D1315" s="77">
        <v>21996</v>
      </c>
      <c r="E1315" s="77">
        <f>IFERROR(D1315/B1315*100,0)</f>
        <v>98.073836276083469</v>
      </c>
    </row>
    <row r="1316" spans="1:5" s="95" customFormat="1" x14ac:dyDescent="0.25">
      <c r="A1316" s="7" t="s">
        <v>239</v>
      </c>
      <c r="B1316" s="62">
        <v>22428</v>
      </c>
      <c r="C1316" s="62">
        <v>-432</v>
      </c>
      <c r="D1316" s="62">
        <v>21996</v>
      </c>
      <c r="E1316" s="62">
        <f>IFERROR(D1316/B1316*100,0)</f>
        <v>98.073836276083469</v>
      </c>
    </row>
    <row r="1317" spans="1:5" s="96" customFormat="1" x14ac:dyDescent="0.25">
      <c r="A1317" s="106" t="s">
        <v>66</v>
      </c>
      <c r="B1317" s="107">
        <v>22428</v>
      </c>
      <c r="C1317" s="107">
        <v>-432</v>
      </c>
      <c r="D1317" s="107">
        <v>21996</v>
      </c>
      <c r="E1317" s="107">
        <f>IFERROR(D1317/B1317*100,0)</f>
        <v>98.073836276083469</v>
      </c>
    </row>
    <row r="1318" spans="1:5" s="95" customFormat="1" x14ac:dyDescent="0.25">
      <c r="A1318" s="14" t="s">
        <v>14</v>
      </c>
      <c r="B1318" s="108">
        <v>22428</v>
      </c>
      <c r="C1318" s="108">
        <v>-432</v>
      </c>
      <c r="D1318" s="108">
        <v>21996</v>
      </c>
      <c r="E1318" s="108">
        <f>IFERROR(D1318/B1318*100,0)</f>
        <v>98.073836276083469</v>
      </c>
    </row>
    <row r="1319" spans="1:5" s="95" customFormat="1" x14ac:dyDescent="0.25">
      <c r="A1319" s="7" t="s">
        <v>16</v>
      </c>
      <c r="B1319" s="62">
        <v>21878</v>
      </c>
      <c r="C1319" s="62">
        <v>-282</v>
      </c>
      <c r="D1319" s="62">
        <v>21596</v>
      </c>
      <c r="E1319" s="62">
        <f>IFERROR(D1319/B1319*100,0)</f>
        <v>98.71103391534875</v>
      </c>
    </row>
    <row r="1320" spans="1:5" s="95" customFormat="1" x14ac:dyDescent="0.25">
      <c r="A1320" s="7" t="s">
        <v>17</v>
      </c>
      <c r="B1320" s="62">
        <v>550</v>
      </c>
      <c r="C1320" s="62">
        <v>-150</v>
      </c>
      <c r="D1320" s="62">
        <v>400</v>
      </c>
      <c r="E1320" s="62">
        <f>IFERROR(D1320/B1320*100,0)</f>
        <v>72.727272727272734</v>
      </c>
    </row>
    <row r="1321" spans="1:5" s="94" customFormat="1" x14ac:dyDescent="0.25">
      <c r="A1321" s="76" t="s">
        <v>290</v>
      </c>
      <c r="B1321" s="77">
        <v>35000</v>
      </c>
      <c r="C1321" s="77">
        <v>-2000</v>
      </c>
      <c r="D1321" s="77">
        <v>33000</v>
      </c>
      <c r="E1321" s="77">
        <f>IFERROR(D1321/B1321*100,0)</f>
        <v>94.285714285714278</v>
      </c>
    </row>
    <row r="1322" spans="1:5" s="95" customFormat="1" x14ac:dyDescent="0.25">
      <c r="A1322" s="7" t="s">
        <v>239</v>
      </c>
      <c r="B1322" s="62">
        <v>35000</v>
      </c>
      <c r="C1322" s="62">
        <v>-2000</v>
      </c>
      <c r="D1322" s="62">
        <v>33000</v>
      </c>
      <c r="E1322" s="62">
        <f>IFERROR(D1322/B1322*100,0)</f>
        <v>94.285714285714278</v>
      </c>
    </row>
    <row r="1323" spans="1:5" s="96" customFormat="1" x14ac:dyDescent="0.25">
      <c r="A1323" s="106" t="s">
        <v>66</v>
      </c>
      <c r="B1323" s="107">
        <v>35000</v>
      </c>
      <c r="C1323" s="107">
        <v>-2000</v>
      </c>
      <c r="D1323" s="107">
        <v>33000</v>
      </c>
      <c r="E1323" s="107">
        <f>IFERROR(D1323/B1323*100,0)</f>
        <v>94.285714285714278</v>
      </c>
    </row>
    <row r="1324" spans="1:5" s="95" customFormat="1" x14ac:dyDescent="0.25">
      <c r="A1324" s="14" t="s">
        <v>14</v>
      </c>
      <c r="B1324" s="108">
        <v>35000</v>
      </c>
      <c r="C1324" s="108">
        <v>-2000</v>
      </c>
      <c r="D1324" s="108">
        <v>33000</v>
      </c>
      <c r="E1324" s="108">
        <f>IFERROR(D1324/B1324*100,0)</f>
        <v>94.285714285714278</v>
      </c>
    </row>
    <row r="1325" spans="1:5" s="95" customFormat="1" x14ac:dyDescent="0.25">
      <c r="A1325" s="7" t="s">
        <v>16</v>
      </c>
      <c r="B1325" s="62">
        <v>35000</v>
      </c>
      <c r="C1325" s="62">
        <v>-2000</v>
      </c>
      <c r="D1325" s="62">
        <v>33000</v>
      </c>
      <c r="E1325" s="62">
        <f>IFERROR(D1325/B1325*100,0)</f>
        <v>94.285714285714278</v>
      </c>
    </row>
    <row r="1326" spans="1:5" s="94" customFormat="1" x14ac:dyDescent="0.25">
      <c r="A1326" s="76" t="s">
        <v>289</v>
      </c>
      <c r="B1326" s="77">
        <v>3000</v>
      </c>
      <c r="C1326" s="77">
        <v>2000</v>
      </c>
      <c r="D1326" s="77">
        <v>5000</v>
      </c>
      <c r="E1326" s="77">
        <f>IFERROR(D1326/B1326*100,0)</f>
        <v>166.66666666666669</v>
      </c>
    </row>
    <row r="1327" spans="1:5" s="95" customFormat="1" x14ac:dyDescent="0.25">
      <c r="A1327" s="7" t="s">
        <v>239</v>
      </c>
      <c r="B1327" s="62">
        <v>3000</v>
      </c>
      <c r="C1327" s="62">
        <v>2000</v>
      </c>
      <c r="D1327" s="62">
        <v>5000</v>
      </c>
      <c r="E1327" s="62">
        <f>IFERROR(D1327/B1327*100,0)</f>
        <v>166.66666666666669</v>
      </c>
    </row>
    <row r="1328" spans="1:5" s="96" customFormat="1" x14ac:dyDescent="0.25">
      <c r="A1328" s="106" t="s">
        <v>66</v>
      </c>
      <c r="B1328" s="107">
        <v>3000</v>
      </c>
      <c r="C1328" s="107">
        <v>2000</v>
      </c>
      <c r="D1328" s="107">
        <v>5000</v>
      </c>
      <c r="E1328" s="107">
        <f>IFERROR(D1328/B1328*100,0)</f>
        <v>166.66666666666669</v>
      </c>
    </row>
    <row r="1329" spans="1:5" s="95" customFormat="1" x14ac:dyDescent="0.25">
      <c r="A1329" s="14" t="s">
        <v>14</v>
      </c>
      <c r="B1329" s="108">
        <v>3000</v>
      </c>
      <c r="C1329" s="108">
        <v>2000</v>
      </c>
      <c r="D1329" s="108">
        <v>5000</v>
      </c>
      <c r="E1329" s="108">
        <f>IFERROR(D1329/B1329*100,0)</f>
        <v>166.66666666666669</v>
      </c>
    </row>
    <row r="1330" spans="1:5" s="95" customFormat="1" x14ac:dyDescent="0.25">
      <c r="A1330" s="7" t="s">
        <v>16</v>
      </c>
      <c r="B1330" s="62">
        <v>3000</v>
      </c>
      <c r="C1330" s="62">
        <v>2000</v>
      </c>
      <c r="D1330" s="62">
        <v>5000</v>
      </c>
      <c r="E1330" s="62">
        <f>IFERROR(D1330/B1330*100,0)</f>
        <v>166.66666666666669</v>
      </c>
    </row>
    <row r="1331" spans="1:5" s="94" customFormat="1" x14ac:dyDescent="0.25">
      <c r="A1331" s="76" t="s">
        <v>288</v>
      </c>
      <c r="B1331" s="77">
        <v>75720</v>
      </c>
      <c r="C1331" s="77">
        <v>5280</v>
      </c>
      <c r="D1331" s="77">
        <v>81000</v>
      </c>
      <c r="E1331" s="77">
        <f>IFERROR(D1331/B1331*100,0)</f>
        <v>106.97305863708399</v>
      </c>
    </row>
    <row r="1332" spans="1:5" s="95" customFormat="1" x14ac:dyDescent="0.25">
      <c r="A1332" s="7" t="s">
        <v>239</v>
      </c>
      <c r="B1332" s="62">
        <v>75720</v>
      </c>
      <c r="C1332" s="62">
        <v>5280</v>
      </c>
      <c r="D1332" s="62">
        <v>81000</v>
      </c>
      <c r="E1332" s="62">
        <f>IFERROR(D1332/B1332*100,0)</f>
        <v>106.97305863708399</v>
      </c>
    </row>
    <row r="1333" spans="1:5" s="96" customFormat="1" x14ac:dyDescent="0.25">
      <c r="A1333" s="106" t="s">
        <v>66</v>
      </c>
      <c r="B1333" s="107">
        <v>75720</v>
      </c>
      <c r="C1333" s="107">
        <v>5280</v>
      </c>
      <c r="D1333" s="107">
        <v>81000</v>
      </c>
      <c r="E1333" s="107">
        <f>IFERROR(D1333/B1333*100,0)</f>
        <v>106.97305863708399</v>
      </c>
    </row>
    <row r="1334" spans="1:5" s="95" customFormat="1" x14ac:dyDescent="0.25">
      <c r="A1334" s="14" t="s">
        <v>14</v>
      </c>
      <c r="B1334" s="108">
        <v>75720</v>
      </c>
      <c r="C1334" s="108">
        <v>5280</v>
      </c>
      <c r="D1334" s="108">
        <v>81000</v>
      </c>
      <c r="E1334" s="108">
        <f>IFERROR(D1334/B1334*100,0)</f>
        <v>106.97305863708399</v>
      </c>
    </row>
    <row r="1335" spans="1:5" s="95" customFormat="1" x14ac:dyDescent="0.25">
      <c r="A1335" s="7" t="s">
        <v>16</v>
      </c>
      <c r="B1335" s="62">
        <v>75720</v>
      </c>
      <c r="C1335" s="62">
        <v>5280</v>
      </c>
      <c r="D1335" s="62">
        <v>81000</v>
      </c>
      <c r="E1335" s="62">
        <f>IFERROR(D1335/B1335*100,0)</f>
        <v>106.97305863708399</v>
      </c>
    </row>
    <row r="1336" spans="1:5" s="93" customFormat="1" x14ac:dyDescent="0.25">
      <c r="A1336" s="71" t="s">
        <v>252</v>
      </c>
      <c r="B1336" s="72">
        <v>1820</v>
      </c>
      <c r="C1336" s="72">
        <v>0</v>
      </c>
      <c r="D1336" s="72">
        <v>1820</v>
      </c>
      <c r="E1336" s="72">
        <f>IFERROR(D1336/B1336*100,0)</f>
        <v>100</v>
      </c>
    </row>
    <row r="1337" spans="1:5" s="94" customFormat="1" x14ac:dyDescent="0.25">
      <c r="A1337" s="76" t="s">
        <v>251</v>
      </c>
      <c r="B1337" s="77">
        <v>1820</v>
      </c>
      <c r="C1337" s="77">
        <v>0</v>
      </c>
      <c r="D1337" s="77">
        <v>1820</v>
      </c>
      <c r="E1337" s="77">
        <f>IFERROR(D1337/B1337*100,0)</f>
        <v>100</v>
      </c>
    </row>
    <row r="1338" spans="1:5" s="95" customFormat="1" x14ac:dyDescent="0.25">
      <c r="A1338" s="7" t="s">
        <v>221</v>
      </c>
      <c r="B1338" s="62">
        <v>1820</v>
      </c>
      <c r="C1338" s="62">
        <v>0</v>
      </c>
      <c r="D1338" s="62">
        <v>1820</v>
      </c>
      <c r="E1338" s="62">
        <f>IFERROR(D1338/B1338*100,0)</f>
        <v>100</v>
      </c>
    </row>
    <row r="1339" spans="1:5" s="96" customFormat="1" x14ac:dyDescent="0.25">
      <c r="A1339" s="106" t="s">
        <v>83</v>
      </c>
      <c r="B1339" s="107">
        <v>1820</v>
      </c>
      <c r="C1339" s="107">
        <v>0</v>
      </c>
      <c r="D1339" s="107">
        <v>1820</v>
      </c>
      <c r="E1339" s="107">
        <f>IFERROR(D1339/B1339*100,0)</f>
        <v>100</v>
      </c>
    </row>
    <row r="1340" spans="1:5" s="95" customFormat="1" x14ac:dyDescent="0.25">
      <c r="A1340" s="14" t="s">
        <v>14</v>
      </c>
      <c r="B1340" s="108">
        <v>820</v>
      </c>
      <c r="C1340" s="108">
        <v>0</v>
      </c>
      <c r="D1340" s="108">
        <v>820</v>
      </c>
      <c r="E1340" s="108">
        <f>IFERROR(D1340/B1340*100,0)</f>
        <v>100</v>
      </c>
    </row>
    <row r="1341" spans="1:5" s="95" customFormat="1" x14ac:dyDescent="0.25">
      <c r="A1341" s="7" t="s">
        <v>16</v>
      </c>
      <c r="B1341" s="62">
        <v>800</v>
      </c>
      <c r="C1341" s="62">
        <v>0</v>
      </c>
      <c r="D1341" s="62">
        <v>800</v>
      </c>
      <c r="E1341" s="62">
        <f>IFERROR(D1341/B1341*100,0)</f>
        <v>100</v>
      </c>
    </row>
    <row r="1342" spans="1:5" s="95" customFormat="1" x14ac:dyDescent="0.25">
      <c r="A1342" s="7" t="s">
        <v>17</v>
      </c>
      <c r="B1342" s="62">
        <v>20</v>
      </c>
      <c r="C1342" s="62">
        <v>0</v>
      </c>
      <c r="D1342" s="62">
        <v>20</v>
      </c>
      <c r="E1342" s="62">
        <f>IFERROR(D1342/B1342*100,0)</f>
        <v>100</v>
      </c>
    </row>
    <row r="1343" spans="1:5" s="95" customFormat="1" x14ac:dyDescent="0.25">
      <c r="A1343" s="14" t="s">
        <v>22</v>
      </c>
      <c r="B1343" s="108">
        <v>1000</v>
      </c>
      <c r="C1343" s="108">
        <v>0</v>
      </c>
      <c r="D1343" s="108">
        <v>1000</v>
      </c>
      <c r="E1343" s="108">
        <f>IFERROR(D1343/B1343*100,0)</f>
        <v>100</v>
      </c>
    </row>
    <row r="1344" spans="1:5" s="95" customFormat="1" x14ac:dyDescent="0.25">
      <c r="A1344" s="7" t="s">
        <v>24</v>
      </c>
      <c r="B1344" s="62">
        <v>1000</v>
      </c>
      <c r="C1344" s="62">
        <v>0</v>
      </c>
      <c r="D1344" s="62">
        <v>1000</v>
      </c>
      <c r="E1344" s="62">
        <f>IFERROR(D1344/B1344*100,0)</f>
        <v>100</v>
      </c>
    </row>
    <row r="1345" spans="1:5" s="93" customFormat="1" x14ac:dyDescent="0.25">
      <c r="A1345" s="71" t="s">
        <v>241</v>
      </c>
      <c r="B1345" s="72">
        <v>86435.93</v>
      </c>
      <c r="C1345" s="72">
        <v>33063.07</v>
      </c>
      <c r="D1345" s="72">
        <v>119499</v>
      </c>
      <c r="E1345" s="72">
        <f>IFERROR(D1345/B1345*100,0)</f>
        <v>138.25153498088122</v>
      </c>
    </row>
    <row r="1346" spans="1:5" s="94" customFormat="1" x14ac:dyDescent="0.25">
      <c r="A1346" s="76" t="s">
        <v>286</v>
      </c>
      <c r="B1346" s="77">
        <v>8353</v>
      </c>
      <c r="C1346" s="77">
        <v>34116</v>
      </c>
      <c r="D1346" s="77">
        <v>42469</v>
      </c>
      <c r="E1346" s="77">
        <f>IFERROR(D1346/B1346*100,0)</f>
        <v>508.42810966119953</v>
      </c>
    </row>
    <row r="1347" spans="1:5" s="95" customFormat="1" x14ac:dyDescent="0.25">
      <c r="A1347" s="7" t="s">
        <v>239</v>
      </c>
      <c r="B1347" s="62">
        <v>250</v>
      </c>
      <c r="C1347" s="62">
        <v>0</v>
      </c>
      <c r="D1347" s="62">
        <v>250</v>
      </c>
      <c r="E1347" s="62">
        <f>IFERROR(D1347/B1347*100,0)</f>
        <v>100</v>
      </c>
    </row>
    <row r="1348" spans="1:5" s="96" customFormat="1" x14ac:dyDescent="0.25">
      <c r="A1348" s="106" t="s">
        <v>81</v>
      </c>
      <c r="B1348" s="107">
        <v>250</v>
      </c>
      <c r="C1348" s="107">
        <v>0</v>
      </c>
      <c r="D1348" s="107">
        <v>250</v>
      </c>
      <c r="E1348" s="107">
        <f>IFERROR(D1348/B1348*100,0)</f>
        <v>100</v>
      </c>
    </row>
    <row r="1349" spans="1:5" s="95" customFormat="1" x14ac:dyDescent="0.25">
      <c r="A1349" s="14" t="s">
        <v>22</v>
      </c>
      <c r="B1349" s="108">
        <v>250</v>
      </c>
      <c r="C1349" s="108">
        <v>0</v>
      </c>
      <c r="D1349" s="108">
        <v>250</v>
      </c>
      <c r="E1349" s="108">
        <f>IFERROR(D1349/B1349*100,0)</f>
        <v>100</v>
      </c>
    </row>
    <row r="1350" spans="1:5" s="95" customFormat="1" x14ac:dyDescent="0.25">
      <c r="A1350" s="7" t="s">
        <v>23</v>
      </c>
      <c r="B1350" s="62">
        <v>250</v>
      </c>
      <c r="C1350" s="62">
        <v>0</v>
      </c>
      <c r="D1350" s="62">
        <v>250</v>
      </c>
      <c r="E1350" s="62">
        <f>IFERROR(D1350/B1350*100,0)</f>
        <v>100</v>
      </c>
    </row>
    <row r="1351" spans="1:5" s="95" customFormat="1" x14ac:dyDescent="0.25">
      <c r="A1351" s="7" t="s">
        <v>221</v>
      </c>
      <c r="B1351" s="62">
        <v>8103</v>
      </c>
      <c r="C1351" s="62">
        <v>34116</v>
      </c>
      <c r="D1351" s="62">
        <v>42219</v>
      </c>
      <c r="E1351" s="62">
        <f>IFERROR(D1351/B1351*100,0)</f>
        <v>521.02924842650862</v>
      </c>
    </row>
    <row r="1352" spans="1:5" s="96" customFormat="1" x14ac:dyDescent="0.25">
      <c r="A1352" s="106" t="s">
        <v>81</v>
      </c>
      <c r="B1352" s="107">
        <v>8103</v>
      </c>
      <c r="C1352" s="107">
        <v>34116</v>
      </c>
      <c r="D1352" s="107">
        <v>42219</v>
      </c>
      <c r="E1352" s="107">
        <f>IFERROR(D1352/B1352*100,0)</f>
        <v>521.02924842650862</v>
      </c>
    </row>
    <row r="1353" spans="1:5" s="95" customFormat="1" x14ac:dyDescent="0.25">
      <c r="A1353" s="14" t="s">
        <v>14</v>
      </c>
      <c r="B1353" s="108">
        <v>7800</v>
      </c>
      <c r="C1353" s="108">
        <v>466</v>
      </c>
      <c r="D1353" s="108">
        <v>8266</v>
      </c>
      <c r="E1353" s="108">
        <f>IFERROR(D1353/B1353*100,0)</f>
        <v>105.97435897435898</v>
      </c>
    </row>
    <row r="1354" spans="1:5" s="95" customFormat="1" x14ac:dyDescent="0.25">
      <c r="A1354" s="7" t="s">
        <v>16</v>
      </c>
      <c r="B1354" s="62">
        <v>7800</v>
      </c>
      <c r="C1354" s="62">
        <v>466</v>
      </c>
      <c r="D1354" s="62">
        <v>8266</v>
      </c>
      <c r="E1354" s="62">
        <f>IFERROR(D1354/B1354*100,0)</f>
        <v>105.97435897435898</v>
      </c>
    </row>
    <row r="1355" spans="1:5" s="95" customFormat="1" x14ac:dyDescent="0.25">
      <c r="A1355" s="14" t="s">
        <v>22</v>
      </c>
      <c r="B1355" s="108">
        <v>303</v>
      </c>
      <c r="C1355" s="108">
        <v>33650</v>
      </c>
      <c r="D1355" s="108">
        <v>33953</v>
      </c>
      <c r="E1355" s="108">
        <f>IFERROR(D1355/B1355*100,0)</f>
        <v>11205.610561056106</v>
      </c>
    </row>
    <row r="1356" spans="1:5" s="95" customFormat="1" x14ac:dyDescent="0.25">
      <c r="A1356" s="7" t="s">
        <v>24</v>
      </c>
      <c r="B1356" s="62">
        <v>303</v>
      </c>
      <c r="C1356" s="62">
        <v>0</v>
      </c>
      <c r="D1356" s="62">
        <v>303</v>
      </c>
      <c r="E1356" s="62">
        <f>IFERROR(D1356/B1356*100,0)</f>
        <v>100</v>
      </c>
    </row>
    <row r="1357" spans="1:5" s="95" customFormat="1" x14ac:dyDescent="0.25">
      <c r="A1357" s="7" t="s">
        <v>25</v>
      </c>
      <c r="B1357" s="62">
        <v>0</v>
      </c>
      <c r="C1357" s="62">
        <v>33650</v>
      </c>
      <c r="D1357" s="62">
        <v>33650</v>
      </c>
      <c r="E1357" s="62">
        <f>IFERROR(D1357/B1357*100,0)</f>
        <v>0</v>
      </c>
    </row>
    <row r="1358" spans="1:5" s="94" customFormat="1" x14ac:dyDescent="0.25">
      <c r="A1358" s="76" t="s">
        <v>285</v>
      </c>
      <c r="B1358" s="77">
        <v>260</v>
      </c>
      <c r="C1358" s="77">
        <v>0</v>
      </c>
      <c r="D1358" s="77">
        <v>260</v>
      </c>
      <c r="E1358" s="77">
        <f>IFERROR(D1358/B1358*100,0)</f>
        <v>100</v>
      </c>
    </row>
    <row r="1359" spans="1:5" s="95" customFormat="1" x14ac:dyDescent="0.25">
      <c r="A1359" s="7" t="s">
        <v>221</v>
      </c>
      <c r="B1359" s="62">
        <v>260</v>
      </c>
      <c r="C1359" s="62">
        <v>0</v>
      </c>
      <c r="D1359" s="62">
        <v>260</v>
      </c>
      <c r="E1359" s="62">
        <f>IFERROR(D1359/B1359*100,0)</f>
        <v>100</v>
      </c>
    </row>
    <row r="1360" spans="1:5" s="96" customFormat="1" x14ac:dyDescent="0.25">
      <c r="A1360" s="106" t="s">
        <v>89</v>
      </c>
      <c r="B1360" s="107">
        <v>260</v>
      </c>
      <c r="C1360" s="107">
        <v>0</v>
      </c>
      <c r="D1360" s="107">
        <v>260</v>
      </c>
      <c r="E1360" s="107">
        <f>IFERROR(D1360/B1360*100,0)</f>
        <v>100</v>
      </c>
    </row>
    <row r="1361" spans="1:5" s="95" customFormat="1" x14ac:dyDescent="0.25">
      <c r="A1361" s="14" t="s">
        <v>14</v>
      </c>
      <c r="B1361" s="108">
        <v>130</v>
      </c>
      <c r="C1361" s="108">
        <v>0</v>
      </c>
      <c r="D1361" s="108">
        <v>130</v>
      </c>
      <c r="E1361" s="108">
        <f>IFERROR(D1361/B1361*100,0)</f>
        <v>100</v>
      </c>
    </row>
    <row r="1362" spans="1:5" s="95" customFormat="1" x14ac:dyDescent="0.25">
      <c r="A1362" s="7" t="s">
        <v>16</v>
      </c>
      <c r="B1362" s="62">
        <v>130</v>
      </c>
      <c r="C1362" s="62">
        <v>0</v>
      </c>
      <c r="D1362" s="62">
        <v>130</v>
      </c>
      <c r="E1362" s="62">
        <f>IFERROR(D1362/B1362*100,0)</f>
        <v>100</v>
      </c>
    </row>
    <row r="1363" spans="1:5" s="95" customFormat="1" x14ac:dyDescent="0.25">
      <c r="A1363" s="14" t="s">
        <v>22</v>
      </c>
      <c r="B1363" s="108">
        <v>130</v>
      </c>
      <c r="C1363" s="108">
        <v>0</v>
      </c>
      <c r="D1363" s="108">
        <v>130</v>
      </c>
      <c r="E1363" s="108">
        <f>IFERROR(D1363/B1363*100,0)</f>
        <v>100</v>
      </c>
    </row>
    <row r="1364" spans="1:5" s="95" customFormat="1" x14ac:dyDescent="0.25">
      <c r="A1364" s="7" t="s">
        <v>24</v>
      </c>
      <c r="B1364" s="62">
        <v>130</v>
      </c>
      <c r="C1364" s="62">
        <v>0</v>
      </c>
      <c r="D1364" s="62">
        <v>130</v>
      </c>
      <c r="E1364" s="62">
        <f>IFERROR(D1364/B1364*100,0)</f>
        <v>100</v>
      </c>
    </row>
    <row r="1365" spans="1:5" s="94" customFormat="1" x14ac:dyDescent="0.25">
      <c r="A1365" s="76" t="s">
        <v>284</v>
      </c>
      <c r="B1365" s="77">
        <v>3770</v>
      </c>
      <c r="C1365" s="77">
        <v>0</v>
      </c>
      <c r="D1365" s="77">
        <v>3770</v>
      </c>
      <c r="E1365" s="77">
        <f>IFERROR(D1365/B1365*100,0)</f>
        <v>100</v>
      </c>
    </row>
    <row r="1366" spans="1:5" s="95" customFormat="1" x14ac:dyDescent="0.25">
      <c r="A1366" s="7" t="s">
        <v>221</v>
      </c>
      <c r="B1366" s="62">
        <v>3770</v>
      </c>
      <c r="C1366" s="62">
        <v>0</v>
      </c>
      <c r="D1366" s="62">
        <v>3770</v>
      </c>
      <c r="E1366" s="62">
        <f>IFERROR(D1366/B1366*100,0)</f>
        <v>100</v>
      </c>
    </row>
    <row r="1367" spans="1:5" s="96" customFormat="1" x14ac:dyDescent="0.25">
      <c r="A1367" s="106" t="s">
        <v>88</v>
      </c>
      <c r="B1367" s="107">
        <v>3770</v>
      </c>
      <c r="C1367" s="107">
        <v>0</v>
      </c>
      <c r="D1367" s="107">
        <v>3770</v>
      </c>
      <c r="E1367" s="107">
        <f>IFERROR(D1367/B1367*100,0)</f>
        <v>100</v>
      </c>
    </row>
    <row r="1368" spans="1:5" s="95" customFormat="1" x14ac:dyDescent="0.25">
      <c r="A1368" s="14" t="s">
        <v>14</v>
      </c>
      <c r="B1368" s="108">
        <v>2500</v>
      </c>
      <c r="C1368" s="108">
        <v>0</v>
      </c>
      <c r="D1368" s="108">
        <v>2500</v>
      </c>
      <c r="E1368" s="108">
        <f>IFERROR(D1368/B1368*100,0)</f>
        <v>100</v>
      </c>
    </row>
    <row r="1369" spans="1:5" s="95" customFormat="1" x14ac:dyDescent="0.25">
      <c r="A1369" s="7" t="s">
        <v>16</v>
      </c>
      <c r="B1369" s="62">
        <v>2500</v>
      </c>
      <c r="C1369" s="62">
        <v>0</v>
      </c>
      <c r="D1369" s="62">
        <v>2500</v>
      </c>
      <c r="E1369" s="62">
        <f>IFERROR(D1369/B1369*100,0)</f>
        <v>100</v>
      </c>
    </row>
    <row r="1370" spans="1:5" s="95" customFormat="1" x14ac:dyDescent="0.25">
      <c r="A1370" s="14" t="s">
        <v>22</v>
      </c>
      <c r="B1370" s="108">
        <v>1270</v>
      </c>
      <c r="C1370" s="108">
        <v>0</v>
      </c>
      <c r="D1370" s="108">
        <v>1270</v>
      </c>
      <c r="E1370" s="108">
        <f>IFERROR(D1370/B1370*100,0)</f>
        <v>100</v>
      </c>
    </row>
    <row r="1371" spans="1:5" s="95" customFormat="1" x14ac:dyDescent="0.25">
      <c r="A1371" s="7" t="s">
        <v>24</v>
      </c>
      <c r="B1371" s="62">
        <v>1270</v>
      </c>
      <c r="C1371" s="62">
        <v>0</v>
      </c>
      <c r="D1371" s="62">
        <v>1270</v>
      </c>
      <c r="E1371" s="62">
        <f>IFERROR(D1371/B1371*100,0)</f>
        <v>100</v>
      </c>
    </row>
    <row r="1372" spans="1:5" s="94" customFormat="1" x14ac:dyDescent="0.25">
      <c r="A1372" s="76" t="s">
        <v>283</v>
      </c>
      <c r="B1372" s="77">
        <v>340</v>
      </c>
      <c r="C1372" s="77">
        <v>1460</v>
      </c>
      <c r="D1372" s="77">
        <v>1800</v>
      </c>
      <c r="E1372" s="77">
        <f>IFERROR(D1372/B1372*100,0)</f>
        <v>529.41176470588232</v>
      </c>
    </row>
    <row r="1373" spans="1:5" s="95" customFormat="1" x14ac:dyDescent="0.25">
      <c r="A1373" s="7" t="s">
        <v>221</v>
      </c>
      <c r="B1373" s="62">
        <v>340</v>
      </c>
      <c r="C1373" s="62">
        <v>1460</v>
      </c>
      <c r="D1373" s="62">
        <v>1800</v>
      </c>
      <c r="E1373" s="62">
        <f>IFERROR(D1373/B1373*100,0)</f>
        <v>529.41176470588232</v>
      </c>
    </row>
    <row r="1374" spans="1:5" s="96" customFormat="1" x14ac:dyDescent="0.25">
      <c r="A1374" s="106" t="s">
        <v>68</v>
      </c>
      <c r="B1374" s="107">
        <v>340</v>
      </c>
      <c r="C1374" s="107">
        <v>1460</v>
      </c>
      <c r="D1374" s="107">
        <v>1800</v>
      </c>
      <c r="E1374" s="107">
        <f>IFERROR(D1374/B1374*100,0)</f>
        <v>529.41176470588232</v>
      </c>
    </row>
    <row r="1375" spans="1:5" s="95" customFormat="1" x14ac:dyDescent="0.25">
      <c r="A1375" s="14" t="s">
        <v>14</v>
      </c>
      <c r="B1375" s="108">
        <v>340</v>
      </c>
      <c r="C1375" s="108">
        <v>1460</v>
      </c>
      <c r="D1375" s="108">
        <v>1800</v>
      </c>
      <c r="E1375" s="108">
        <f>IFERROR(D1375/B1375*100,0)</f>
        <v>529.41176470588232</v>
      </c>
    </row>
    <row r="1376" spans="1:5" s="95" customFormat="1" x14ac:dyDescent="0.25">
      <c r="A1376" s="7" t="s">
        <v>16</v>
      </c>
      <c r="B1376" s="62">
        <v>340</v>
      </c>
      <c r="C1376" s="62">
        <v>1460</v>
      </c>
      <c r="D1376" s="62">
        <v>1800</v>
      </c>
      <c r="E1376" s="62">
        <f>IFERROR(D1376/B1376*100,0)</f>
        <v>529.41176470588232</v>
      </c>
    </row>
    <row r="1377" spans="1:5" s="94" customFormat="1" x14ac:dyDescent="0.25">
      <c r="A1377" s="76" t="s">
        <v>282</v>
      </c>
      <c r="B1377" s="77">
        <v>30947.93</v>
      </c>
      <c r="C1377" s="77">
        <v>-2512.9299999999998</v>
      </c>
      <c r="D1377" s="77">
        <v>28435</v>
      </c>
      <c r="E1377" s="77">
        <f>IFERROR(D1377/B1377*100,0)</f>
        <v>91.8801354403994</v>
      </c>
    </row>
    <row r="1378" spans="1:5" s="95" customFormat="1" x14ac:dyDescent="0.25">
      <c r="A1378" s="7" t="s">
        <v>239</v>
      </c>
      <c r="B1378" s="62">
        <v>20947.93</v>
      </c>
      <c r="C1378" s="62">
        <v>2487.0700000000002</v>
      </c>
      <c r="D1378" s="62">
        <v>23435</v>
      </c>
      <c r="E1378" s="62">
        <f>IFERROR(D1378/B1378*100,0)</f>
        <v>111.87262894233463</v>
      </c>
    </row>
    <row r="1379" spans="1:5" s="96" customFormat="1" x14ac:dyDescent="0.25">
      <c r="A1379" s="106" t="s">
        <v>71</v>
      </c>
      <c r="B1379" s="107">
        <v>20947.93</v>
      </c>
      <c r="C1379" s="107">
        <v>2487.0700000000002</v>
      </c>
      <c r="D1379" s="107">
        <v>23435</v>
      </c>
      <c r="E1379" s="107">
        <f>IFERROR(D1379/B1379*100,0)</f>
        <v>111.87262894233463</v>
      </c>
    </row>
    <row r="1380" spans="1:5" s="95" customFormat="1" x14ac:dyDescent="0.25">
      <c r="A1380" s="14" t="s">
        <v>14</v>
      </c>
      <c r="B1380" s="108">
        <v>14947.93</v>
      </c>
      <c r="C1380" s="108">
        <v>487.07</v>
      </c>
      <c r="D1380" s="108">
        <v>15435</v>
      </c>
      <c r="E1380" s="108">
        <f>IFERROR(D1380/B1380*100,0)</f>
        <v>103.25844448027253</v>
      </c>
    </row>
    <row r="1381" spans="1:5" s="95" customFormat="1" x14ac:dyDescent="0.25">
      <c r="A1381" s="7" t="s">
        <v>16</v>
      </c>
      <c r="B1381" s="62">
        <v>3533.93</v>
      </c>
      <c r="C1381" s="62">
        <v>496.07</v>
      </c>
      <c r="D1381" s="62">
        <v>4030</v>
      </c>
      <c r="E1381" s="62">
        <f>IFERROR(D1381/B1381*100,0)</f>
        <v>114.03734652355877</v>
      </c>
    </row>
    <row r="1382" spans="1:5" s="95" customFormat="1" x14ac:dyDescent="0.25">
      <c r="A1382" s="7" t="s">
        <v>20</v>
      </c>
      <c r="B1382" s="62">
        <v>11000</v>
      </c>
      <c r="C1382" s="62">
        <v>0</v>
      </c>
      <c r="D1382" s="62">
        <v>11000</v>
      </c>
      <c r="E1382" s="62">
        <f>IFERROR(D1382/B1382*100,0)</f>
        <v>100</v>
      </c>
    </row>
    <row r="1383" spans="1:5" s="95" customFormat="1" x14ac:dyDescent="0.25">
      <c r="A1383" s="7" t="s">
        <v>21</v>
      </c>
      <c r="B1383" s="62">
        <v>414</v>
      </c>
      <c r="C1383" s="62">
        <v>-9</v>
      </c>
      <c r="D1383" s="62">
        <v>405</v>
      </c>
      <c r="E1383" s="62">
        <f>IFERROR(D1383/B1383*100,0)</f>
        <v>97.826086956521735</v>
      </c>
    </row>
    <row r="1384" spans="1:5" s="95" customFormat="1" x14ac:dyDescent="0.25">
      <c r="A1384" s="14" t="s">
        <v>22</v>
      </c>
      <c r="B1384" s="108">
        <v>6000</v>
      </c>
      <c r="C1384" s="108">
        <v>2000</v>
      </c>
      <c r="D1384" s="108">
        <v>8000</v>
      </c>
      <c r="E1384" s="108">
        <f>IFERROR(D1384/B1384*100,0)</f>
        <v>133.33333333333331</v>
      </c>
    </row>
    <row r="1385" spans="1:5" s="95" customFormat="1" x14ac:dyDescent="0.25">
      <c r="A1385" s="7" t="s">
        <v>24</v>
      </c>
      <c r="B1385" s="62">
        <v>6000</v>
      </c>
      <c r="C1385" s="62">
        <v>2000</v>
      </c>
      <c r="D1385" s="62">
        <v>8000</v>
      </c>
      <c r="E1385" s="62">
        <f>IFERROR(D1385/B1385*100,0)</f>
        <v>133.33333333333331</v>
      </c>
    </row>
    <row r="1386" spans="1:5" s="95" customFormat="1" x14ac:dyDescent="0.25">
      <c r="A1386" s="7" t="s">
        <v>221</v>
      </c>
      <c r="B1386" s="62">
        <v>10000</v>
      </c>
      <c r="C1386" s="62">
        <v>-5000</v>
      </c>
      <c r="D1386" s="62">
        <v>5000</v>
      </c>
      <c r="E1386" s="62">
        <f>IFERROR(D1386/B1386*100,0)</f>
        <v>50</v>
      </c>
    </row>
    <row r="1387" spans="1:5" s="96" customFormat="1" x14ac:dyDescent="0.25">
      <c r="A1387" s="106" t="s">
        <v>71</v>
      </c>
      <c r="B1387" s="107">
        <v>10000</v>
      </c>
      <c r="C1387" s="107">
        <v>-5000</v>
      </c>
      <c r="D1387" s="107">
        <v>5000</v>
      </c>
      <c r="E1387" s="107">
        <f>IFERROR(D1387/B1387*100,0)</f>
        <v>50</v>
      </c>
    </row>
    <row r="1388" spans="1:5" s="95" customFormat="1" x14ac:dyDescent="0.25">
      <c r="A1388" s="14" t="s">
        <v>14</v>
      </c>
      <c r="B1388" s="108">
        <v>10000</v>
      </c>
      <c r="C1388" s="108">
        <v>-5000</v>
      </c>
      <c r="D1388" s="108">
        <v>5000</v>
      </c>
      <c r="E1388" s="108">
        <f>IFERROR(D1388/B1388*100,0)</f>
        <v>50</v>
      </c>
    </row>
    <row r="1389" spans="1:5" s="95" customFormat="1" x14ac:dyDescent="0.25">
      <c r="A1389" s="7" t="s">
        <v>16</v>
      </c>
      <c r="B1389" s="62">
        <v>10000</v>
      </c>
      <c r="C1389" s="62">
        <v>-5000</v>
      </c>
      <c r="D1389" s="62">
        <v>5000</v>
      </c>
      <c r="E1389" s="62">
        <f>IFERROR(D1389/B1389*100,0)</f>
        <v>50</v>
      </c>
    </row>
    <row r="1390" spans="1:5" s="94" customFormat="1" x14ac:dyDescent="0.25">
      <c r="A1390" s="76" t="s">
        <v>301</v>
      </c>
      <c r="B1390" s="77">
        <v>5</v>
      </c>
      <c r="C1390" s="77">
        <v>0</v>
      </c>
      <c r="D1390" s="77">
        <v>5</v>
      </c>
      <c r="E1390" s="77">
        <f>IFERROR(D1390/B1390*100,0)</f>
        <v>100</v>
      </c>
    </row>
    <row r="1391" spans="1:5" s="95" customFormat="1" x14ac:dyDescent="0.25">
      <c r="A1391" s="7" t="s">
        <v>221</v>
      </c>
      <c r="B1391" s="62">
        <v>5</v>
      </c>
      <c r="C1391" s="62">
        <v>0</v>
      </c>
      <c r="D1391" s="62">
        <v>5</v>
      </c>
      <c r="E1391" s="62">
        <f>IFERROR(D1391/B1391*100,0)</f>
        <v>100</v>
      </c>
    </row>
    <row r="1392" spans="1:5" s="96" customFormat="1" x14ac:dyDescent="0.25">
      <c r="A1392" s="106" t="s">
        <v>87</v>
      </c>
      <c r="B1392" s="107">
        <v>5</v>
      </c>
      <c r="C1392" s="107">
        <v>0</v>
      </c>
      <c r="D1392" s="107">
        <v>5</v>
      </c>
      <c r="E1392" s="107">
        <f>IFERROR(D1392/B1392*100,0)</f>
        <v>100</v>
      </c>
    </row>
    <row r="1393" spans="1:5" s="95" customFormat="1" x14ac:dyDescent="0.25">
      <c r="A1393" s="14" t="s">
        <v>14</v>
      </c>
      <c r="B1393" s="108">
        <v>5</v>
      </c>
      <c r="C1393" s="108">
        <v>0</v>
      </c>
      <c r="D1393" s="108">
        <v>5</v>
      </c>
      <c r="E1393" s="108">
        <f>IFERROR(D1393/B1393*100,0)</f>
        <v>100</v>
      </c>
    </row>
    <row r="1394" spans="1:5" s="95" customFormat="1" x14ac:dyDescent="0.25">
      <c r="A1394" s="7" t="s">
        <v>17</v>
      </c>
      <c r="B1394" s="62">
        <v>5</v>
      </c>
      <c r="C1394" s="62">
        <v>0</v>
      </c>
      <c r="D1394" s="62">
        <v>5</v>
      </c>
      <c r="E1394" s="62">
        <f>IFERROR(D1394/B1394*100,0)</f>
        <v>100</v>
      </c>
    </row>
    <row r="1395" spans="1:5" s="94" customFormat="1" x14ac:dyDescent="0.25">
      <c r="A1395" s="76" t="s">
        <v>280</v>
      </c>
      <c r="B1395" s="77">
        <v>42760</v>
      </c>
      <c r="C1395" s="77">
        <v>0</v>
      </c>
      <c r="D1395" s="77">
        <v>42760</v>
      </c>
      <c r="E1395" s="77">
        <f>IFERROR(D1395/B1395*100,0)</f>
        <v>100</v>
      </c>
    </row>
    <row r="1396" spans="1:5" s="95" customFormat="1" x14ac:dyDescent="0.25">
      <c r="A1396" s="7" t="s">
        <v>239</v>
      </c>
      <c r="B1396" s="62">
        <v>42760</v>
      </c>
      <c r="C1396" s="62">
        <v>0</v>
      </c>
      <c r="D1396" s="62">
        <v>42760</v>
      </c>
      <c r="E1396" s="62">
        <f>IFERROR(D1396/B1396*100,0)</f>
        <v>100</v>
      </c>
    </row>
    <row r="1397" spans="1:5" s="96" customFormat="1" x14ac:dyDescent="0.25">
      <c r="A1397" s="106" t="s">
        <v>71</v>
      </c>
      <c r="B1397" s="107">
        <v>42760</v>
      </c>
      <c r="C1397" s="107">
        <v>0</v>
      </c>
      <c r="D1397" s="107">
        <v>42760</v>
      </c>
      <c r="E1397" s="107">
        <f>IFERROR(D1397/B1397*100,0)</f>
        <v>100</v>
      </c>
    </row>
    <row r="1398" spans="1:5" s="95" customFormat="1" x14ac:dyDescent="0.25">
      <c r="A1398" s="14" t="s">
        <v>14</v>
      </c>
      <c r="B1398" s="108">
        <v>42760</v>
      </c>
      <c r="C1398" s="108">
        <v>0</v>
      </c>
      <c r="D1398" s="108">
        <v>42760</v>
      </c>
      <c r="E1398" s="108">
        <f>IFERROR(D1398/B1398*100,0)</f>
        <v>100</v>
      </c>
    </row>
    <row r="1399" spans="1:5" s="95" customFormat="1" x14ac:dyDescent="0.25">
      <c r="A1399" s="7" t="s">
        <v>16</v>
      </c>
      <c r="B1399" s="62">
        <v>42760</v>
      </c>
      <c r="C1399" s="62">
        <v>0</v>
      </c>
      <c r="D1399" s="62">
        <v>42760</v>
      </c>
      <c r="E1399" s="62">
        <f>IFERROR(D1399/B1399*100,0)</f>
        <v>100</v>
      </c>
    </row>
    <row r="1400" spans="1:5" s="93" customFormat="1" x14ac:dyDescent="0.25">
      <c r="A1400" s="71" t="s">
        <v>225</v>
      </c>
      <c r="B1400" s="72">
        <v>12560</v>
      </c>
      <c r="C1400" s="72">
        <v>4050</v>
      </c>
      <c r="D1400" s="72">
        <v>16610</v>
      </c>
      <c r="E1400" s="72">
        <f>IFERROR(D1400/B1400*100,0)</f>
        <v>132.24522292993629</v>
      </c>
    </row>
    <row r="1401" spans="1:5" s="94" customFormat="1" x14ac:dyDescent="0.25">
      <c r="A1401" s="76" t="s">
        <v>224</v>
      </c>
      <c r="B1401" s="77">
        <v>12560</v>
      </c>
      <c r="C1401" s="77">
        <v>4050</v>
      </c>
      <c r="D1401" s="77">
        <v>16610</v>
      </c>
      <c r="E1401" s="77">
        <f>IFERROR(D1401/B1401*100,0)</f>
        <v>132.24522292993629</v>
      </c>
    </row>
    <row r="1402" spans="1:5" s="95" customFormat="1" x14ac:dyDescent="0.25">
      <c r="A1402" s="7" t="s">
        <v>221</v>
      </c>
      <c r="B1402" s="62">
        <v>12560</v>
      </c>
      <c r="C1402" s="62">
        <v>4050</v>
      </c>
      <c r="D1402" s="62">
        <v>16610</v>
      </c>
      <c r="E1402" s="62">
        <f>IFERROR(D1402/B1402*100,0)</f>
        <v>132.24522292993629</v>
      </c>
    </row>
    <row r="1403" spans="1:5" s="96" customFormat="1" x14ac:dyDescent="0.25">
      <c r="A1403" s="106" t="s">
        <v>81</v>
      </c>
      <c r="B1403" s="107">
        <v>2200</v>
      </c>
      <c r="C1403" s="107">
        <v>4050</v>
      </c>
      <c r="D1403" s="107">
        <v>6250</v>
      </c>
      <c r="E1403" s="107">
        <f>IFERROR(D1403/B1403*100,0)</f>
        <v>284.09090909090907</v>
      </c>
    </row>
    <row r="1404" spans="1:5" s="95" customFormat="1" x14ac:dyDescent="0.25">
      <c r="A1404" s="14" t="s">
        <v>14</v>
      </c>
      <c r="B1404" s="108">
        <v>2200</v>
      </c>
      <c r="C1404" s="108">
        <v>4050</v>
      </c>
      <c r="D1404" s="108">
        <v>6250</v>
      </c>
      <c r="E1404" s="108">
        <f>IFERROR(D1404/B1404*100,0)</f>
        <v>284.09090909090907</v>
      </c>
    </row>
    <row r="1405" spans="1:5" s="95" customFormat="1" x14ac:dyDescent="0.25">
      <c r="A1405" s="7" t="s">
        <v>15</v>
      </c>
      <c r="B1405" s="62">
        <v>1900</v>
      </c>
      <c r="C1405" s="62">
        <v>3850</v>
      </c>
      <c r="D1405" s="62">
        <v>5750</v>
      </c>
      <c r="E1405" s="62">
        <f>IFERROR(D1405/B1405*100,0)</f>
        <v>302.63157894736838</v>
      </c>
    </row>
    <row r="1406" spans="1:5" s="95" customFormat="1" x14ac:dyDescent="0.25">
      <c r="A1406" s="7" t="s">
        <v>16</v>
      </c>
      <c r="B1406" s="62">
        <v>300</v>
      </c>
      <c r="C1406" s="62">
        <v>200</v>
      </c>
      <c r="D1406" s="62">
        <v>500</v>
      </c>
      <c r="E1406" s="62">
        <f>IFERROR(D1406/B1406*100,0)</f>
        <v>166.66666666666669</v>
      </c>
    </row>
    <row r="1407" spans="1:5" s="96" customFormat="1" x14ac:dyDescent="0.25">
      <c r="A1407" s="106" t="s">
        <v>66</v>
      </c>
      <c r="B1407" s="107">
        <v>1600</v>
      </c>
      <c r="C1407" s="107">
        <v>0</v>
      </c>
      <c r="D1407" s="107">
        <v>1600</v>
      </c>
      <c r="E1407" s="107">
        <f>IFERROR(D1407/B1407*100,0)</f>
        <v>100</v>
      </c>
    </row>
    <row r="1408" spans="1:5" s="95" customFormat="1" x14ac:dyDescent="0.25">
      <c r="A1408" s="14" t="s">
        <v>14</v>
      </c>
      <c r="B1408" s="108">
        <v>1600</v>
      </c>
      <c r="C1408" s="108">
        <v>0</v>
      </c>
      <c r="D1408" s="108">
        <v>1600</v>
      </c>
      <c r="E1408" s="108">
        <f>IFERROR(D1408/B1408*100,0)</f>
        <v>100</v>
      </c>
    </row>
    <row r="1409" spans="1:5" s="95" customFormat="1" x14ac:dyDescent="0.25">
      <c r="A1409" s="7" t="s">
        <v>15</v>
      </c>
      <c r="B1409" s="62">
        <v>1400</v>
      </c>
      <c r="C1409" s="62">
        <v>0</v>
      </c>
      <c r="D1409" s="62">
        <v>1400</v>
      </c>
      <c r="E1409" s="62">
        <f>IFERROR(D1409/B1409*100,0)</f>
        <v>100</v>
      </c>
    </row>
    <row r="1410" spans="1:5" s="95" customFormat="1" x14ac:dyDescent="0.25">
      <c r="A1410" s="7" t="s">
        <v>16</v>
      </c>
      <c r="B1410" s="62">
        <v>200</v>
      </c>
      <c r="C1410" s="62">
        <v>0</v>
      </c>
      <c r="D1410" s="62">
        <v>200</v>
      </c>
      <c r="E1410" s="62">
        <f>IFERROR(D1410/B1410*100,0)</f>
        <v>100</v>
      </c>
    </row>
    <row r="1411" spans="1:5" s="96" customFormat="1" x14ac:dyDescent="0.25">
      <c r="A1411" s="106" t="s">
        <v>75</v>
      </c>
      <c r="B1411" s="107">
        <v>8760</v>
      </c>
      <c r="C1411" s="107">
        <v>0</v>
      </c>
      <c r="D1411" s="107">
        <v>8760</v>
      </c>
      <c r="E1411" s="107">
        <f>IFERROR(D1411/B1411*100,0)</f>
        <v>100</v>
      </c>
    </row>
    <row r="1412" spans="1:5" s="95" customFormat="1" x14ac:dyDescent="0.25">
      <c r="A1412" s="14" t="s">
        <v>14</v>
      </c>
      <c r="B1412" s="108">
        <v>8760</v>
      </c>
      <c r="C1412" s="108">
        <v>0</v>
      </c>
      <c r="D1412" s="108">
        <v>8760</v>
      </c>
      <c r="E1412" s="108">
        <f>IFERROR(D1412/B1412*100,0)</f>
        <v>100</v>
      </c>
    </row>
    <row r="1413" spans="1:5" s="95" customFormat="1" x14ac:dyDescent="0.25">
      <c r="A1413" s="7" t="s">
        <v>15</v>
      </c>
      <c r="B1413" s="62">
        <v>7960</v>
      </c>
      <c r="C1413" s="62">
        <v>0</v>
      </c>
      <c r="D1413" s="62">
        <v>7960</v>
      </c>
      <c r="E1413" s="62">
        <f>IFERROR(D1413/B1413*100,0)</f>
        <v>100</v>
      </c>
    </row>
    <row r="1414" spans="1:5" s="95" customFormat="1" x14ac:dyDescent="0.25">
      <c r="A1414" s="7" t="s">
        <v>16</v>
      </c>
      <c r="B1414" s="62">
        <v>800</v>
      </c>
      <c r="C1414" s="62">
        <v>0</v>
      </c>
      <c r="D1414" s="62">
        <v>800</v>
      </c>
      <c r="E1414" s="62">
        <f>IFERROR(D1414/B1414*100,0)</f>
        <v>100</v>
      </c>
    </row>
    <row r="1415" spans="1:5" s="93" customFormat="1" x14ac:dyDescent="0.25">
      <c r="A1415" s="71" t="s">
        <v>279</v>
      </c>
      <c r="B1415" s="72">
        <v>1039650</v>
      </c>
      <c r="C1415" s="72">
        <v>174680</v>
      </c>
      <c r="D1415" s="72">
        <v>1214330</v>
      </c>
      <c r="E1415" s="72">
        <f>IFERROR(D1415/B1415*100,0)</f>
        <v>116.80180830087048</v>
      </c>
    </row>
    <row r="1416" spans="1:5" s="94" customFormat="1" x14ac:dyDescent="0.25">
      <c r="A1416" s="76" t="s">
        <v>278</v>
      </c>
      <c r="B1416" s="77">
        <v>1039650</v>
      </c>
      <c r="C1416" s="77">
        <v>174680</v>
      </c>
      <c r="D1416" s="77">
        <v>1214330</v>
      </c>
      <c r="E1416" s="77">
        <f>IFERROR(D1416/B1416*100,0)</f>
        <v>116.80180830087048</v>
      </c>
    </row>
    <row r="1417" spans="1:5" s="95" customFormat="1" x14ac:dyDescent="0.25">
      <c r="A1417" s="7" t="s">
        <v>239</v>
      </c>
      <c r="B1417" s="62">
        <v>1039650</v>
      </c>
      <c r="C1417" s="62">
        <v>174680</v>
      </c>
      <c r="D1417" s="62">
        <v>1214330</v>
      </c>
      <c r="E1417" s="62">
        <f>IFERROR(D1417/B1417*100,0)</f>
        <v>116.80180830087048</v>
      </c>
    </row>
    <row r="1418" spans="1:5" s="96" customFormat="1" x14ac:dyDescent="0.25">
      <c r="A1418" s="106" t="s">
        <v>74</v>
      </c>
      <c r="B1418" s="107">
        <v>1039650</v>
      </c>
      <c r="C1418" s="107">
        <v>174680</v>
      </c>
      <c r="D1418" s="107">
        <v>1214330</v>
      </c>
      <c r="E1418" s="107">
        <f>IFERROR(D1418/B1418*100,0)</f>
        <v>116.80180830087048</v>
      </c>
    </row>
    <row r="1419" spans="1:5" s="95" customFormat="1" x14ac:dyDescent="0.25">
      <c r="A1419" s="14" t="s">
        <v>14</v>
      </c>
      <c r="B1419" s="108">
        <v>1039650</v>
      </c>
      <c r="C1419" s="108">
        <v>174680</v>
      </c>
      <c r="D1419" s="108">
        <v>1214330</v>
      </c>
      <c r="E1419" s="108">
        <f>IFERROR(D1419/B1419*100,0)</f>
        <v>116.80180830087048</v>
      </c>
    </row>
    <row r="1420" spans="1:5" s="95" customFormat="1" x14ac:dyDescent="0.25">
      <c r="A1420" s="7" t="s">
        <v>15</v>
      </c>
      <c r="B1420" s="62">
        <v>978650</v>
      </c>
      <c r="C1420" s="62">
        <v>167350</v>
      </c>
      <c r="D1420" s="62">
        <v>1146000</v>
      </c>
      <c r="E1420" s="62">
        <f>IFERROR(D1420/B1420*100,0)</f>
        <v>117.10008685434016</v>
      </c>
    </row>
    <row r="1421" spans="1:5" s="95" customFormat="1" x14ac:dyDescent="0.25">
      <c r="A1421" s="7" t="s">
        <v>16</v>
      </c>
      <c r="B1421" s="62">
        <v>61000</v>
      </c>
      <c r="C1421" s="62">
        <v>7330</v>
      </c>
      <c r="D1421" s="62">
        <v>68330</v>
      </c>
      <c r="E1421" s="62">
        <f>IFERROR(D1421/B1421*100,0)</f>
        <v>112.01639344262296</v>
      </c>
    </row>
    <row r="1422" spans="1:5" s="92" customFormat="1" x14ac:dyDescent="0.25">
      <c r="A1422" s="12" t="s">
        <v>475</v>
      </c>
      <c r="B1422" s="60">
        <v>1118343</v>
      </c>
      <c r="C1422" s="60">
        <v>27621</v>
      </c>
      <c r="D1422" s="60">
        <v>1145964</v>
      </c>
      <c r="E1422" s="60">
        <f>IFERROR(D1422/B1422*100,0)</f>
        <v>102.46981471695177</v>
      </c>
    </row>
    <row r="1423" spans="1:5" s="93" customFormat="1" x14ac:dyDescent="0.25">
      <c r="A1423" s="71" t="s">
        <v>292</v>
      </c>
      <c r="B1423" s="72">
        <v>121252</v>
      </c>
      <c r="C1423" s="72">
        <v>11920</v>
      </c>
      <c r="D1423" s="72">
        <v>133172</v>
      </c>
      <c r="E1423" s="72">
        <f>IFERROR(D1423/B1423*100,0)</f>
        <v>109.83076567809191</v>
      </c>
    </row>
    <row r="1424" spans="1:5" s="94" customFormat="1" x14ac:dyDescent="0.25">
      <c r="A1424" s="76" t="s">
        <v>291</v>
      </c>
      <c r="B1424" s="77">
        <v>17532</v>
      </c>
      <c r="C1424" s="77">
        <v>-360</v>
      </c>
      <c r="D1424" s="77">
        <v>17172</v>
      </c>
      <c r="E1424" s="77">
        <f>IFERROR(D1424/B1424*100,0)</f>
        <v>97.946611909650926</v>
      </c>
    </row>
    <row r="1425" spans="1:5" s="95" customFormat="1" x14ac:dyDescent="0.25">
      <c r="A1425" s="7" t="s">
        <v>239</v>
      </c>
      <c r="B1425" s="62">
        <v>17532</v>
      </c>
      <c r="C1425" s="62">
        <v>-360</v>
      </c>
      <c r="D1425" s="62">
        <v>17172</v>
      </c>
      <c r="E1425" s="62">
        <f>IFERROR(D1425/B1425*100,0)</f>
        <v>97.946611909650926</v>
      </c>
    </row>
    <row r="1426" spans="1:5" s="96" customFormat="1" x14ac:dyDescent="0.25">
      <c r="A1426" s="106" t="s">
        <v>66</v>
      </c>
      <c r="B1426" s="107">
        <v>17532</v>
      </c>
      <c r="C1426" s="107">
        <v>-360</v>
      </c>
      <c r="D1426" s="107">
        <v>17172</v>
      </c>
      <c r="E1426" s="107">
        <f>IFERROR(D1426/B1426*100,0)</f>
        <v>97.946611909650926</v>
      </c>
    </row>
    <row r="1427" spans="1:5" s="95" customFormat="1" x14ac:dyDescent="0.25">
      <c r="A1427" s="14" t="s">
        <v>14</v>
      </c>
      <c r="B1427" s="108">
        <v>17532</v>
      </c>
      <c r="C1427" s="108">
        <v>-360</v>
      </c>
      <c r="D1427" s="108">
        <v>17172</v>
      </c>
      <c r="E1427" s="108">
        <f>IFERROR(D1427/B1427*100,0)</f>
        <v>97.946611909650926</v>
      </c>
    </row>
    <row r="1428" spans="1:5" s="95" customFormat="1" x14ac:dyDescent="0.25">
      <c r="A1428" s="7" t="s">
        <v>16</v>
      </c>
      <c r="B1428" s="62">
        <v>16932</v>
      </c>
      <c r="C1428" s="62">
        <v>165.76</v>
      </c>
      <c r="D1428" s="62">
        <v>17097.759999999998</v>
      </c>
      <c r="E1428" s="62">
        <f>IFERROR(D1428/B1428*100,0)</f>
        <v>100.97897472241908</v>
      </c>
    </row>
    <row r="1429" spans="1:5" s="95" customFormat="1" x14ac:dyDescent="0.25">
      <c r="A1429" s="7" t="s">
        <v>17</v>
      </c>
      <c r="B1429" s="62">
        <v>600</v>
      </c>
      <c r="C1429" s="62">
        <v>-525.76</v>
      </c>
      <c r="D1429" s="62">
        <v>74.239999999999995</v>
      </c>
      <c r="E1429" s="62">
        <f>IFERROR(D1429/B1429*100,0)</f>
        <v>12.373333333333331</v>
      </c>
    </row>
    <row r="1430" spans="1:5" s="94" customFormat="1" x14ac:dyDescent="0.25">
      <c r="A1430" s="76" t="s">
        <v>290</v>
      </c>
      <c r="B1430" s="77">
        <v>23000</v>
      </c>
      <c r="C1430" s="77">
        <v>5000</v>
      </c>
      <c r="D1430" s="77">
        <v>28000</v>
      </c>
      <c r="E1430" s="77">
        <f>IFERROR(D1430/B1430*100,0)</f>
        <v>121.73913043478262</v>
      </c>
    </row>
    <row r="1431" spans="1:5" s="95" customFormat="1" x14ac:dyDescent="0.25">
      <c r="A1431" s="7" t="s">
        <v>239</v>
      </c>
      <c r="B1431" s="62">
        <v>23000</v>
      </c>
      <c r="C1431" s="62">
        <v>5000</v>
      </c>
      <c r="D1431" s="62">
        <v>28000</v>
      </c>
      <c r="E1431" s="62">
        <f>IFERROR(D1431/B1431*100,0)</f>
        <v>121.73913043478262</v>
      </c>
    </row>
    <row r="1432" spans="1:5" s="96" customFormat="1" x14ac:dyDescent="0.25">
      <c r="A1432" s="106" t="s">
        <v>66</v>
      </c>
      <c r="B1432" s="107">
        <v>23000</v>
      </c>
      <c r="C1432" s="107">
        <v>5000</v>
      </c>
      <c r="D1432" s="107">
        <v>28000</v>
      </c>
      <c r="E1432" s="107">
        <f>IFERROR(D1432/B1432*100,0)</f>
        <v>121.73913043478262</v>
      </c>
    </row>
    <row r="1433" spans="1:5" s="95" customFormat="1" x14ac:dyDescent="0.25">
      <c r="A1433" s="14" t="s">
        <v>14</v>
      </c>
      <c r="B1433" s="108">
        <v>23000</v>
      </c>
      <c r="C1433" s="108">
        <v>5000</v>
      </c>
      <c r="D1433" s="108">
        <v>28000</v>
      </c>
      <c r="E1433" s="108">
        <f>IFERROR(D1433/B1433*100,0)</f>
        <v>121.73913043478262</v>
      </c>
    </row>
    <row r="1434" spans="1:5" s="95" customFormat="1" x14ac:dyDescent="0.25">
      <c r="A1434" s="7" t="s">
        <v>16</v>
      </c>
      <c r="B1434" s="62">
        <v>23000</v>
      </c>
      <c r="C1434" s="62">
        <v>5000</v>
      </c>
      <c r="D1434" s="62">
        <v>28000</v>
      </c>
      <c r="E1434" s="62">
        <f>IFERROR(D1434/B1434*100,0)</f>
        <v>121.73913043478262</v>
      </c>
    </row>
    <row r="1435" spans="1:5" s="94" customFormat="1" x14ac:dyDescent="0.25">
      <c r="A1435" s="76" t="s">
        <v>289</v>
      </c>
      <c r="B1435" s="77">
        <v>3000</v>
      </c>
      <c r="C1435" s="77">
        <v>2000</v>
      </c>
      <c r="D1435" s="77">
        <v>5000</v>
      </c>
      <c r="E1435" s="77">
        <f>IFERROR(D1435/B1435*100,0)</f>
        <v>166.66666666666669</v>
      </c>
    </row>
    <row r="1436" spans="1:5" s="95" customFormat="1" x14ac:dyDescent="0.25">
      <c r="A1436" s="7" t="s">
        <v>239</v>
      </c>
      <c r="B1436" s="62">
        <v>3000</v>
      </c>
      <c r="C1436" s="62">
        <v>2000</v>
      </c>
      <c r="D1436" s="62">
        <v>5000</v>
      </c>
      <c r="E1436" s="62">
        <f>IFERROR(D1436/B1436*100,0)</f>
        <v>166.66666666666669</v>
      </c>
    </row>
    <row r="1437" spans="1:5" s="96" customFormat="1" x14ac:dyDescent="0.25">
      <c r="A1437" s="106" t="s">
        <v>66</v>
      </c>
      <c r="B1437" s="107">
        <v>3000</v>
      </c>
      <c r="C1437" s="107">
        <v>2000</v>
      </c>
      <c r="D1437" s="107">
        <v>5000</v>
      </c>
      <c r="E1437" s="107">
        <f>IFERROR(D1437/B1437*100,0)</f>
        <v>166.66666666666669</v>
      </c>
    </row>
    <row r="1438" spans="1:5" s="95" customFormat="1" x14ac:dyDescent="0.25">
      <c r="A1438" s="14" t="s">
        <v>14</v>
      </c>
      <c r="B1438" s="108">
        <v>3000</v>
      </c>
      <c r="C1438" s="108">
        <v>2000</v>
      </c>
      <c r="D1438" s="108">
        <v>5000</v>
      </c>
      <c r="E1438" s="108">
        <f>IFERROR(D1438/B1438*100,0)</f>
        <v>166.66666666666669</v>
      </c>
    </row>
    <row r="1439" spans="1:5" s="95" customFormat="1" x14ac:dyDescent="0.25">
      <c r="A1439" s="7" t="s">
        <v>16</v>
      </c>
      <c r="B1439" s="62">
        <v>3000</v>
      </c>
      <c r="C1439" s="62">
        <v>2000</v>
      </c>
      <c r="D1439" s="62">
        <v>5000</v>
      </c>
      <c r="E1439" s="62">
        <f>IFERROR(D1439/B1439*100,0)</f>
        <v>166.66666666666669</v>
      </c>
    </row>
    <row r="1440" spans="1:5" s="94" customFormat="1" x14ac:dyDescent="0.25">
      <c r="A1440" s="76" t="s">
        <v>288</v>
      </c>
      <c r="B1440" s="77">
        <v>77720</v>
      </c>
      <c r="C1440" s="77">
        <v>5280</v>
      </c>
      <c r="D1440" s="77">
        <v>83000</v>
      </c>
      <c r="E1440" s="77">
        <f>IFERROR(D1440/B1440*100,0)</f>
        <v>106.79361811631497</v>
      </c>
    </row>
    <row r="1441" spans="1:5" s="95" customFormat="1" x14ac:dyDescent="0.25">
      <c r="A1441" s="7" t="s">
        <v>239</v>
      </c>
      <c r="B1441" s="62">
        <v>77720</v>
      </c>
      <c r="C1441" s="62">
        <v>5280</v>
      </c>
      <c r="D1441" s="62">
        <v>83000</v>
      </c>
      <c r="E1441" s="62">
        <f>IFERROR(D1441/B1441*100,0)</f>
        <v>106.79361811631497</v>
      </c>
    </row>
    <row r="1442" spans="1:5" s="96" customFormat="1" x14ac:dyDescent="0.25">
      <c r="A1442" s="106" t="s">
        <v>66</v>
      </c>
      <c r="B1442" s="107">
        <v>77720</v>
      </c>
      <c r="C1442" s="107">
        <v>5280</v>
      </c>
      <c r="D1442" s="107">
        <v>83000</v>
      </c>
      <c r="E1442" s="107">
        <f>IFERROR(D1442/B1442*100,0)</f>
        <v>106.79361811631497</v>
      </c>
    </row>
    <row r="1443" spans="1:5" s="95" customFormat="1" x14ac:dyDescent="0.25">
      <c r="A1443" s="14" t="s">
        <v>14</v>
      </c>
      <c r="B1443" s="108">
        <v>77720</v>
      </c>
      <c r="C1443" s="108">
        <v>5280</v>
      </c>
      <c r="D1443" s="108">
        <v>83000</v>
      </c>
      <c r="E1443" s="108">
        <f>IFERROR(D1443/B1443*100,0)</f>
        <v>106.79361811631497</v>
      </c>
    </row>
    <row r="1444" spans="1:5" s="95" customFormat="1" x14ac:dyDescent="0.25">
      <c r="A1444" s="7" t="s">
        <v>16</v>
      </c>
      <c r="B1444" s="62">
        <v>77720</v>
      </c>
      <c r="C1444" s="62">
        <v>5280</v>
      </c>
      <c r="D1444" s="62">
        <v>83000</v>
      </c>
      <c r="E1444" s="62">
        <f>IFERROR(D1444/B1444*100,0)</f>
        <v>106.79361811631497</v>
      </c>
    </row>
    <row r="1445" spans="1:5" s="93" customFormat="1" x14ac:dyDescent="0.25">
      <c r="A1445" s="71" t="s">
        <v>252</v>
      </c>
      <c r="B1445" s="72">
        <v>3000</v>
      </c>
      <c r="C1445" s="72">
        <v>0</v>
      </c>
      <c r="D1445" s="72">
        <v>3000</v>
      </c>
      <c r="E1445" s="72">
        <f>IFERROR(D1445/B1445*100,0)</f>
        <v>100</v>
      </c>
    </row>
    <row r="1446" spans="1:5" s="94" customFormat="1" x14ac:dyDescent="0.25">
      <c r="A1446" s="76" t="s">
        <v>251</v>
      </c>
      <c r="B1446" s="77">
        <v>3000</v>
      </c>
      <c r="C1446" s="77">
        <v>0</v>
      </c>
      <c r="D1446" s="77">
        <v>3000</v>
      </c>
      <c r="E1446" s="77">
        <f>IFERROR(D1446/B1446*100,0)</f>
        <v>100</v>
      </c>
    </row>
    <row r="1447" spans="1:5" s="95" customFormat="1" x14ac:dyDescent="0.25">
      <c r="A1447" s="7" t="s">
        <v>221</v>
      </c>
      <c r="B1447" s="62">
        <v>3000</v>
      </c>
      <c r="C1447" s="62">
        <v>0</v>
      </c>
      <c r="D1447" s="62">
        <v>3000</v>
      </c>
      <c r="E1447" s="62">
        <f>IFERROR(D1447/B1447*100,0)</f>
        <v>100</v>
      </c>
    </row>
    <row r="1448" spans="1:5" s="96" customFormat="1" x14ac:dyDescent="0.25">
      <c r="A1448" s="106" t="s">
        <v>83</v>
      </c>
      <c r="B1448" s="107">
        <v>3000</v>
      </c>
      <c r="C1448" s="107">
        <v>0</v>
      </c>
      <c r="D1448" s="107">
        <v>3000</v>
      </c>
      <c r="E1448" s="107">
        <f>IFERROR(D1448/B1448*100,0)</f>
        <v>100</v>
      </c>
    </row>
    <row r="1449" spans="1:5" s="95" customFormat="1" x14ac:dyDescent="0.25">
      <c r="A1449" s="14" t="s">
        <v>14</v>
      </c>
      <c r="B1449" s="108">
        <v>2500</v>
      </c>
      <c r="C1449" s="108">
        <v>0</v>
      </c>
      <c r="D1449" s="108">
        <v>2500</v>
      </c>
      <c r="E1449" s="108">
        <f>IFERROR(D1449/B1449*100,0)</f>
        <v>100</v>
      </c>
    </row>
    <row r="1450" spans="1:5" s="95" customFormat="1" x14ac:dyDescent="0.25">
      <c r="A1450" s="7" t="s">
        <v>16</v>
      </c>
      <c r="B1450" s="62">
        <v>2450</v>
      </c>
      <c r="C1450" s="62">
        <v>13.84</v>
      </c>
      <c r="D1450" s="62">
        <v>2463.84</v>
      </c>
      <c r="E1450" s="62">
        <f>IFERROR(D1450/B1450*100,0)</f>
        <v>100.56489795918368</v>
      </c>
    </row>
    <row r="1451" spans="1:5" s="95" customFormat="1" x14ac:dyDescent="0.25">
      <c r="A1451" s="7" t="s">
        <v>17</v>
      </c>
      <c r="B1451" s="62">
        <v>50</v>
      </c>
      <c r="C1451" s="62">
        <v>-13.84</v>
      </c>
      <c r="D1451" s="62">
        <v>36.159999999999997</v>
      </c>
      <c r="E1451" s="62">
        <f>IFERROR(D1451/B1451*100,0)</f>
        <v>72.319999999999993</v>
      </c>
    </row>
    <row r="1452" spans="1:5" s="95" customFormat="1" x14ac:dyDescent="0.25">
      <c r="A1452" s="14" t="s">
        <v>22</v>
      </c>
      <c r="B1452" s="108">
        <v>500</v>
      </c>
      <c r="C1452" s="108">
        <v>0</v>
      </c>
      <c r="D1452" s="108">
        <v>500</v>
      </c>
      <c r="E1452" s="108">
        <f>IFERROR(D1452/B1452*100,0)</f>
        <v>100</v>
      </c>
    </row>
    <row r="1453" spans="1:5" s="95" customFormat="1" x14ac:dyDescent="0.25">
      <c r="A1453" s="7" t="s">
        <v>24</v>
      </c>
      <c r="B1453" s="62">
        <v>500</v>
      </c>
      <c r="C1453" s="62">
        <v>0</v>
      </c>
      <c r="D1453" s="62">
        <v>500</v>
      </c>
      <c r="E1453" s="62">
        <f>IFERROR(D1453/B1453*100,0)</f>
        <v>100</v>
      </c>
    </row>
    <row r="1454" spans="1:5" s="93" customFormat="1" x14ac:dyDescent="0.25">
      <c r="A1454" s="71" t="s">
        <v>241</v>
      </c>
      <c r="B1454" s="72">
        <v>306091</v>
      </c>
      <c r="C1454" s="72">
        <v>9801</v>
      </c>
      <c r="D1454" s="72">
        <v>315892</v>
      </c>
      <c r="E1454" s="72">
        <f>IFERROR(D1454/B1454*100,0)</f>
        <v>103.20198895099824</v>
      </c>
    </row>
    <row r="1455" spans="1:5" s="94" customFormat="1" x14ac:dyDescent="0.25">
      <c r="A1455" s="76" t="s">
        <v>286</v>
      </c>
      <c r="B1455" s="77">
        <v>49637</v>
      </c>
      <c r="C1455" s="77">
        <v>9600</v>
      </c>
      <c r="D1455" s="77">
        <v>59237</v>
      </c>
      <c r="E1455" s="77">
        <f>IFERROR(D1455/B1455*100,0)</f>
        <v>119.3404113866672</v>
      </c>
    </row>
    <row r="1456" spans="1:5" s="95" customFormat="1" x14ac:dyDescent="0.25">
      <c r="A1456" s="7" t="s">
        <v>221</v>
      </c>
      <c r="B1456" s="62">
        <v>49637</v>
      </c>
      <c r="C1456" s="62">
        <v>9600</v>
      </c>
      <c r="D1456" s="62">
        <v>59237</v>
      </c>
      <c r="E1456" s="62">
        <f>IFERROR(D1456/B1456*100,0)</f>
        <v>119.3404113866672</v>
      </c>
    </row>
    <row r="1457" spans="1:5" s="96" customFormat="1" x14ac:dyDescent="0.25">
      <c r="A1457" s="106" t="s">
        <v>81</v>
      </c>
      <c r="B1457" s="107">
        <v>49637</v>
      </c>
      <c r="C1457" s="107">
        <v>9600</v>
      </c>
      <c r="D1457" s="107">
        <v>59237</v>
      </c>
      <c r="E1457" s="107">
        <f>IFERROR(D1457/B1457*100,0)</f>
        <v>119.3404113866672</v>
      </c>
    </row>
    <row r="1458" spans="1:5" s="95" customFormat="1" x14ac:dyDescent="0.25">
      <c r="A1458" s="14" t="s">
        <v>14</v>
      </c>
      <c r="B1458" s="108">
        <v>9400</v>
      </c>
      <c r="C1458" s="108">
        <v>-400</v>
      </c>
      <c r="D1458" s="108">
        <v>9000</v>
      </c>
      <c r="E1458" s="108">
        <f>IFERROR(D1458/B1458*100,0)</f>
        <v>95.744680851063833</v>
      </c>
    </row>
    <row r="1459" spans="1:5" s="95" customFormat="1" x14ac:dyDescent="0.25">
      <c r="A1459" s="7" t="s">
        <v>16</v>
      </c>
      <c r="B1459" s="62">
        <v>9400</v>
      </c>
      <c r="C1459" s="62">
        <v>-400</v>
      </c>
      <c r="D1459" s="62">
        <v>9000</v>
      </c>
      <c r="E1459" s="62">
        <f>IFERROR(D1459/B1459*100,0)</f>
        <v>95.744680851063833</v>
      </c>
    </row>
    <row r="1460" spans="1:5" s="95" customFormat="1" x14ac:dyDescent="0.25">
      <c r="A1460" s="14" t="s">
        <v>22</v>
      </c>
      <c r="B1460" s="108">
        <v>40237</v>
      </c>
      <c r="C1460" s="108">
        <v>10000</v>
      </c>
      <c r="D1460" s="108">
        <v>50237</v>
      </c>
      <c r="E1460" s="108">
        <f>IFERROR(D1460/B1460*100,0)</f>
        <v>124.85274747123295</v>
      </c>
    </row>
    <row r="1461" spans="1:5" s="95" customFormat="1" x14ac:dyDescent="0.25">
      <c r="A1461" s="7" t="s">
        <v>24</v>
      </c>
      <c r="B1461" s="62">
        <v>237</v>
      </c>
      <c r="C1461" s="62">
        <v>45197.599999999999</v>
      </c>
      <c r="D1461" s="62">
        <v>45434.6</v>
      </c>
      <c r="E1461" s="62">
        <f>IFERROR(D1461/B1461*100,0)</f>
        <v>19170.717299578057</v>
      </c>
    </row>
    <row r="1462" spans="1:5" s="95" customFormat="1" x14ac:dyDescent="0.25">
      <c r="A1462" s="7" t="s">
        <v>25</v>
      </c>
      <c r="B1462" s="62">
        <v>40000</v>
      </c>
      <c r="C1462" s="62">
        <v>-35197.599999999999</v>
      </c>
      <c r="D1462" s="62">
        <v>4802.3999999999996</v>
      </c>
      <c r="E1462" s="62">
        <f>IFERROR(D1462/B1462*100,0)</f>
        <v>12.005999999999998</v>
      </c>
    </row>
    <row r="1463" spans="1:5" s="94" customFormat="1" x14ac:dyDescent="0.25">
      <c r="A1463" s="76" t="s">
        <v>285</v>
      </c>
      <c r="B1463" s="77">
        <v>2660</v>
      </c>
      <c r="C1463" s="77">
        <v>0</v>
      </c>
      <c r="D1463" s="77">
        <v>2660</v>
      </c>
      <c r="E1463" s="77">
        <f>IFERROR(D1463/B1463*100,0)</f>
        <v>100</v>
      </c>
    </row>
    <row r="1464" spans="1:5" s="95" customFormat="1" x14ac:dyDescent="0.25">
      <c r="A1464" s="7" t="s">
        <v>221</v>
      </c>
      <c r="B1464" s="62">
        <v>2660</v>
      </c>
      <c r="C1464" s="62">
        <v>0</v>
      </c>
      <c r="D1464" s="62">
        <v>2660</v>
      </c>
      <c r="E1464" s="62">
        <f>IFERROR(D1464/B1464*100,0)</f>
        <v>100</v>
      </c>
    </row>
    <row r="1465" spans="1:5" s="96" customFormat="1" x14ac:dyDescent="0.25">
      <c r="A1465" s="106" t="s">
        <v>89</v>
      </c>
      <c r="B1465" s="107">
        <v>2660</v>
      </c>
      <c r="C1465" s="107">
        <v>0</v>
      </c>
      <c r="D1465" s="107">
        <v>2660</v>
      </c>
      <c r="E1465" s="107">
        <f>IFERROR(D1465/B1465*100,0)</f>
        <v>100</v>
      </c>
    </row>
    <row r="1466" spans="1:5" s="95" customFormat="1" x14ac:dyDescent="0.25">
      <c r="A1466" s="14" t="s">
        <v>14</v>
      </c>
      <c r="B1466" s="108">
        <v>2660</v>
      </c>
      <c r="C1466" s="108">
        <v>0</v>
      </c>
      <c r="D1466" s="108">
        <v>2660</v>
      </c>
      <c r="E1466" s="108">
        <f>IFERROR(D1466/B1466*100,0)</f>
        <v>100</v>
      </c>
    </row>
    <row r="1467" spans="1:5" s="95" customFormat="1" x14ac:dyDescent="0.25">
      <c r="A1467" s="7" t="s">
        <v>16</v>
      </c>
      <c r="B1467" s="62">
        <v>2660</v>
      </c>
      <c r="C1467" s="62">
        <v>0</v>
      </c>
      <c r="D1467" s="62">
        <v>2660</v>
      </c>
      <c r="E1467" s="62">
        <f>IFERROR(D1467/B1467*100,0)</f>
        <v>100</v>
      </c>
    </row>
    <row r="1468" spans="1:5" s="94" customFormat="1" x14ac:dyDescent="0.25">
      <c r="A1468" s="76" t="s">
        <v>284</v>
      </c>
      <c r="B1468" s="77">
        <v>3000</v>
      </c>
      <c r="C1468" s="77">
        <v>0</v>
      </c>
      <c r="D1468" s="77">
        <v>3000</v>
      </c>
      <c r="E1468" s="77">
        <f>IFERROR(D1468/B1468*100,0)</f>
        <v>100</v>
      </c>
    </row>
    <row r="1469" spans="1:5" s="95" customFormat="1" x14ac:dyDescent="0.25">
      <c r="A1469" s="7" t="s">
        <v>239</v>
      </c>
      <c r="B1469" s="62">
        <v>700</v>
      </c>
      <c r="C1469" s="62">
        <v>0</v>
      </c>
      <c r="D1469" s="62">
        <v>700</v>
      </c>
      <c r="E1469" s="62">
        <f>IFERROR(D1469/B1469*100,0)</f>
        <v>100</v>
      </c>
    </row>
    <row r="1470" spans="1:5" s="96" customFormat="1" x14ac:dyDescent="0.25">
      <c r="A1470" s="106" t="s">
        <v>88</v>
      </c>
      <c r="B1470" s="107">
        <v>700</v>
      </c>
      <c r="C1470" s="107">
        <v>0</v>
      </c>
      <c r="D1470" s="107">
        <v>700</v>
      </c>
      <c r="E1470" s="107">
        <f>IFERROR(D1470/B1470*100,0)</f>
        <v>100</v>
      </c>
    </row>
    <row r="1471" spans="1:5" s="95" customFormat="1" x14ac:dyDescent="0.25">
      <c r="A1471" s="14" t="s">
        <v>22</v>
      </c>
      <c r="B1471" s="108">
        <v>700</v>
      </c>
      <c r="C1471" s="108">
        <v>0</v>
      </c>
      <c r="D1471" s="108">
        <v>700</v>
      </c>
      <c r="E1471" s="108">
        <f>IFERROR(D1471/B1471*100,0)</f>
        <v>100</v>
      </c>
    </row>
    <row r="1472" spans="1:5" s="95" customFormat="1" x14ac:dyDescent="0.25">
      <c r="A1472" s="7" t="s">
        <v>24</v>
      </c>
      <c r="B1472" s="62">
        <v>700</v>
      </c>
      <c r="C1472" s="62">
        <v>0</v>
      </c>
      <c r="D1472" s="62">
        <v>700</v>
      </c>
      <c r="E1472" s="62">
        <f>IFERROR(D1472/B1472*100,0)</f>
        <v>100</v>
      </c>
    </row>
    <row r="1473" spans="1:5" s="95" customFormat="1" x14ac:dyDescent="0.25">
      <c r="A1473" s="7" t="s">
        <v>221</v>
      </c>
      <c r="B1473" s="62">
        <v>2300</v>
      </c>
      <c r="C1473" s="62">
        <v>0</v>
      </c>
      <c r="D1473" s="62">
        <v>2300</v>
      </c>
      <c r="E1473" s="62">
        <f>IFERROR(D1473/B1473*100,0)</f>
        <v>100</v>
      </c>
    </row>
    <row r="1474" spans="1:5" s="96" customFormat="1" x14ac:dyDescent="0.25">
      <c r="A1474" s="106" t="s">
        <v>88</v>
      </c>
      <c r="B1474" s="107">
        <v>2300</v>
      </c>
      <c r="C1474" s="107">
        <v>0</v>
      </c>
      <c r="D1474" s="107">
        <v>2300</v>
      </c>
      <c r="E1474" s="107">
        <f>IFERROR(D1474/B1474*100,0)</f>
        <v>100</v>
      </c>
    </row>
    <row r="1475" spans="1:5" s="95" customFormat="1" x14ac:dyDescent="0.25">
      <c r="A1475" s="14" t="s">
        <v>14</v>
      </c>
      <c r="B1475" s="108">
        <v>1000</v>
      </c>
      <c r="C1475" s="108">
        <v>0</v>
      </c>
      <c r="D1475" s="108">
        <v>1000</v>
      </c>
      <c r="E1475" s="108">
        <f>IFERROR(D1475/B1475*100,0)</f>
        <v>100</v>
      </c>
    </row>
    <row r="1476" spans="1:5" s="95" customFormat="1" x14ac:dyDescent="0.25">
      <c r="A1476" s="7" t="s">
        <v>16</v>
      </c>
      <c r="B1476" s="62">
        <v>1000</v>
      </c>
      <c r="C1476" s="62">
        <v>0</v>
      </c>
      <c r="D1476" s="62">
        <v>1000</v>
      </c>
      <c r="E1476" s="62">
        <f>IFERROR(D1476/B1476*100,0)</f>
        <v>100</v>
      </c>
    </row>
    <row r="1477" spans="1:5" s="95" customFormat="1" x14ac:dyDescent="0.25">
      <c r="A1477" s="14" t="s">
        <v>22</v>
      </c>
      <c r="B1477" s="108">
        <v>1300</v>
      </c>
      <c r="C1477" s="108">
        <v>0</v>
      </c>
      <c r="D1477" s="108">
        <v>1300</v>
      </c>
      <c r="E1477" s="108">
        <f>IFERROR(D1477/B1477*100,0)</f>
        <v>100</v>
      </c>
    </row>
    <row r="1478" spans="1:5" s="95" customFormat="1" x14ac:dyDescent="0.25">
      <c r="A1478" s="7" t="s">
        <v>24</v>
      </c>
      <c r="B1478" s="62">
        <v>1300</v>
      </c>
      <c r="C1478" s="62">
        <v>0</v>
      </c>
      <c r="D1478" s="62">
        <v>1300</v>
      </c>
      <c r="E1478" s="62">
        <f>IFERROR(D1478/B1478*100,0)</f>
        <v>100</v>
      </c>
    </row>
    <row r="1479" spans="1:5" s="94" customFormat="1" x14ac:dyDescent="0.25">
      <c r="A1479" s="76" t="s">
        <v>283</v>
      </c>
      <c r="B1479" s="77">
        <v>6500</v>
      </c>
      <c r="C1479" s="77">
        <v>0</v>
      </c>
      <c r="D1479" s="77">
        <v>6500</v>
      </c>
      <c r="E1479" s="77">
        <f>IFERROR(D1479/B1479*100,0)</f>
        <v>100</v>
      </c>
    </row>
    <row r="1480" spans="1:5" s="95" customFormat="1" x14ac:dyDescent="0.25">
      <c r="A1480" s="7" t="s">
        <v>221</v>
      </c>
      <c r="B1480" s="62">
        <v>6500</v>
      </c>
      <c r="C1480" s="62">
        <v>0</v>
      </c>
      <c r="D1480" s="62">
        <v>6500</v>
      </c>
      <c r="E1480" s="62">
        <f>IFERROR(D1480/B1480*100,0)</f>
        <v>100</v>
      </c>
    </row>
    <row r="1481" spans="1:5" s="96" customFormat="1" x14ac:dyDescent="0.25">
      <c r="A1481" s="106" t="s">
        <v>68</v>
      </c>
      <c r="B1481" s="107">
        <v>6500</v>
      </c>
      <c r="C1481" s="107">
        <v>0</v>
      </c>
      <c r="D1481" s="107">
        <v>6500</v>
      </c>
      <c r="E1481" s="107">
        <f>IFERROR(D1481/B1481*100,0)</f>
        <v>100</v>
      </c>
    </row>
    <row r="1482" spans="1:5" s="95" customFormat="1" x14ac:dyDescent="0.25">
      <c r="A1482" s="14" t="s">
        <v>14</v>
      </c>
      <c r="B1482" s="108">
        <v>6500</v>
      </c>
      <c r="C1482" s="108">
        <v>0</v>
      </c>
      <c r="D1482" s="108">
        <v>6500</v>
      </c>
      <c r="E1482" s="108">
        <f>IFERROR(D1482/B1482*100,0)</f>
        <v>100</v>
      </c>
    </row>
    <row r="1483" spans="1:5" s="95" customFormat="1" x14ac:dyDescent="0.25">
      <c r="A1483" s="7" t="s">
        <v>16</v>
      </c>
      <c r="B1483" s="62">
        <v>6500</v>
      </c>
      <c r="C1483" s="62">
        <v>0</v>
      </c>
      <c r="D1483" s="62">
        <v>6500</v>
      </c>
      <c r="E1483" s="62">
        <f>IFERROR(D1483/B1483*100,0)</f>
        <v>100</v>
      </c>
    </row>
    <row r="1484" spans="1:5" s="94" customFormat="1" x14ac:dyDescent="0.25">
      <c r="A1484" s="76" t="s">
        <v>282</v>
      </c>
      <c r="B1484" s="77">
        <v>28498</v>
      </c>
      <c r="C1484" s="77">
        <v>2</v>
      </c>
      <c r="D1484" s="77">
        <v>28500</v>
      </c>
      <c r="E1484" s="77">
        <f>IFERROR(D1484/B1484*100,0)</f>
        <v>100.00701803635343</v>
      </c>
    </row>
    <row r="1485" spans="1:5" s="95" customFormat="1" x14ac:dyDescent="0.25">
      <c r="A1485" s="7" t="s">
        <v>239</v>
      </c>
      <c r="B1485" s="62">
        <v>28498</v>
      </c>
      <c r="C1485" s="62">
        <v>2</v>
      </c>
      <c r="D1485" s="62">
        <v>28500</v>
      </c>
      <c r="E1485" s="62">
        <f>IFERROR(D1485/B1485*100,0)</f>
        <v>100.00701803635343</v>
      </c>
    </row>
    <row r="1486" spans="1:5" s="96" customFormat="1" x14ac:dyDescent="0.25">
      <c r="A1486" s="106" t="s">
        <v>71</v>
      </c>
      <c r="B1486" s="107">
        <v>28498</v>
      </c>
      <c r="C1486" s="107">
        <v>2</v>
      </c>
      <c r="D1486" s="107">
        <v>28500</v>
      </c>
      <c r="E1486" s="107">
        <f>IFERROR(D1486/B1486*100,0)</f>
        <v>100.00701803635343</v>
      </c>
    </row>
    <row r="1487" spans="1:5" s="95" customFormat="1" x14ac:dyDescent="0.25">
      <c r="A1487" s="14" t="s">
        <v>14</v>
      </c>
      <c r="B1487" s="108">
        <v>12198</v>
      </c>
      <c r="C1487" s="108">
        <v>2</v>
      </c>
      <c r="D1487" s="108">
        <v>12200</v>
      </c>
      <c r="E1487" s="108">
        <f>IFERROR(D1487/B1487*100,0)</f>
        <v>100.01639613051321</v>
      </c>
    </row>
    <row r="1488" spans="1:5" s="95" customFormat="1" x14ac:dyDescent="0.25">
      <c r="A1488" s="7" t="s">
        <v>16</v>
      </c>
      <c r="B1488" s="62">
        <v>7000</v>
      </c>
      <c r="C1488" s="62">
        <v>0</v>
      </c>
      <c r="D1488" s="62">
        <v>7000</v>
      </c>
      <c r="E1488" s="62">
        <f>IFERROR(D1488/B1488*100,0)</f>
        <v>100</v>
      </c>
    </row>
    <row r="1489" spans="1:5" s="95" customFormat="1" x14ac:dyDescent="0.25">
      <c r="A1489" s="7" t="s">
        <v>20</v>
      </c>
      <c r="B1489" s="62">
        <v>5000</v>
      </c>
      <c r="C1489" s="62">
        <v>0</v>
      </c>
      <c r="D1489" s="62">
        <v>5000</v>
      </c>
      <c r="E1489" s="62">
        <f>IFERROR(D1489/B1489*100,0)</f>
        <v>100</v>
      </c>
    </row>
    <row r="1490" spans="1:5" s="95" customFormat="1" x14ac:dyDescent="0.25">
      <c r="A1490" s="7" t="s">
        <v>21</v>
      </c>
      <c r="B1490" s="62">
        <v>198</v>
      </c>
      <c r="C1490" s="62">
        <v>2</v>
      </c>
      <c r="D1490" s="62">
        <v>200</v>
      </c>
      <c r="E1490" s="62">
        <f>IFERROR(D1490/B1490*100,0)</f>
        <v>101.01010101010101</v>
      </c>
    </row>
    <row r="1491" spans="1:5" s="95" customFormat="1" x14ac:dyDescent="0.25">
      <c r="A1491" s="14" t="s">
        <v>22</v>
      </c>
      <c r="B1491" s="108">
        <v>16300</v>
      </c>
      <c r="C1491" s="108">
        <v>0</v>
      </c>
      <c r="D1491" s="108">
        <v>16300</v>
      </c>
      <c r="E1491" s="108">
        <f>IFERROR(D1491/B1491*100,0)</f>
        <v>100</v>
      </c>
    </row>
    <row r="1492" spans="1:5" s="95" customFormat="1" x14ac:dyDescent="0.25">
      <c r="A1492" s="7" t="s">
        <v>23</v>
      </c>
      <c r="B1492" s="62">
        <v>300</v>
      </c>
      <c r="C1492" s="62">
        <v>0</v>
      </c>
      <c r="D1492" s="62">
        <v>300</v>
      </c>
      <c r="E1492" s="62">
        <f>IFERROR(D1492/B1492*100,0)</f>
        <v>100</v>
      </c>
    </row>
    <row r="1493" spans="1:5" s="95" customFormat="1" x14ac:dyDescent="0.25">
      <c r="A1493" s="7" t="s">
        <v>24</v>
      </c>
      <c r="B1493" s="62">
        <v>6000</v>
      </c>
      <c r="C1493" s="62">
        <v>10000</v>
      </c>
      <c r="D1493" s="62">
        <v>16000</v>
      </c>
      <c r="E1493" s="62">
        <f>IFERROR(D1493/B1493*100,0)</f>
        <v>266.66666666666663</v>
      </c>
    </row>
    <row r="1494" spans="1:5" s="95" customFormat="1" x14ac:dyDescent="0.25">
      <c r="A1494" s="7" t="s">
        <v>25</v>
      </c>
      <c r="B1494" s="62">
        <v>10000</v>
      </c>
      <c r="C1494" s="62">
        <v>-10000</v>
      </c>
      <c r="D1494" s="62">
        <v>0</v>
      </c>
      <c r="E1494" s="62">
        <f>IFERROR(D1494/B1494*100,0)</f>
        <v>0</v>
      </c>
    </row>
    <row r="1495" spans="1:5" s="94" customFormat="1" x14ac:dyDescent="0.25">
      <c r="A1495" s="76" t="s">
        <v>301</v>
      </c>
      <c r="B1495" s="77">
        <v>1</v>
      </c>
      <c r="C1495" s="77">
        <v>-1</v>
      </c>
      <c r="D1495" s="77">
        <v>0</v>
      </c>
      <c r="E1495" s="77">
        <f>IFERROR(D1495/B1495*100,0)</f>
        <v>0</v>
      </c>
    </row>
    <row r="1496" spans="1:5" s="95" customFormat="1" x14ac:dyDescent="0.25">
      <c r="A1496" s="7" t="s">
        <v>221</v>
      </c>
      <c r="B1496" s="62">
        <v>1</v>
      </c>
      <c r="C1496" s="62">
        <v>-1</v>
      </c>
      <c r="D1496" s="62">
        <v>0</v>
      </c>
      <c r="E1496" s="62">
        <f>IFERROR(D1496/B1496*100,0)</f>
        <v>0</v>
      </c>
    </row>
    <row r="1497" spans="1:5" s="96" customFormat="1" x14ac:dyDescent="0.25">
      <c r="A1497" s="106" t="s">
        <v>87</v>
      </c>
      <c r="B1497" s="107">
        <v>1</v>
      </c>
      <c r="C1497" s="107">
        <v>-1</v>
      </c>
      <c r="D1497" s="107">
        <v>0</v>
      </c>
      <c r="E1497" s="107">
        <f>IFERROR(D1497/B1497*100,0)</f>
        <v>0</v>
      </c>
    </row>
    <row r="1498" spans="1:5" s="95" customFormat="1" x14ac:dyDescent="0.25">
      <c r="A1498" s="14" t="s">
        <v>14</v>
      </c>
      <c r="B1498" s="108">
        <v>1</v>
      </c>
      <c r="C1498" s="108">
        <v>-1</v>
      </c>
      <c r="D1498" s="108">
        <v>0</v>
      </c>
      <c r="E1498" s="108">
        <f>IFERROR(D1498/B1498*100,0)</f>
        <v>0</v>
      </c>
    </row>
    <row r="1499" spans="1:5" s="95" customFormat="1" x14ac:dyDescent="0.25">
      <c r="A1499" s="7" t="s">
        <v>17</v>
      </c>
      <c r="B1499" s="62">
        <v>1</v>
      </c>
      <c r="C1499" s="62">
        <v>-1</v>
      </c>
      <c r="D1499" s="62">
        <v>0</v>
      </c>
      <c r="E1499" s="62">
        <f>IFERROR(D1499/B1499*100,0)</f>
        <v>0</v>
      </c>
    </row>
    <row r="1500" spans="1:5" s="94" customFormat="1" x14ac:dyDescent="0.25">
      <c r="A1500" s="76" t="s">
        <v>297</v>
      </c>
      <c r="B1500" s="77">
        <v>194995</v>
      </c>
      <c r="C1500" s="77">
        <v>200</v>
      </c>
      <c r="D1500" s="77">
        <v>195195</v>
      </c>
      <c r="E1500" s="77">
        <f>IFERROR(D1500/B1500*100,0)</f>
        <v>100.10256673248033</v>
      </c>
    </row>
    <row r="1501" spans="1:5" s="95" customFormat="1" x14ac:dyDescent="0.25">
      <c r="A1501" s="7" t="s">
        <v>296</v>
      </c>
      <c r="B1501" s="62">
        <v>194995</v>
      </c>
      <c r="C1501" s="62">
        <v>200</v>
      </c>
      <c r="D1501" s="62">
        <v>195195</v>
      </c>
      <c r="E1501" s="62">
        <f>IFERROR(D1501/B1501*100,0)</f>
        <v>100.10256673248033</v>
      </c>
    </row>
    <row r="1502" spans="1:5" s="96" customFormat="1" x14ac:dyDescent="0.25">
      <c r="A1502" s="106" t="s">
        <v>68</v>
      </c>
      <c r="B1502" s="107">
        <v>41995</v>
      </c>
      <c r="C1502" s="107">
        <v>200</v>
      </c>
      <c r="D1502" s="107">
        <v>42195</v>
      </c>
      <c r="E1502" s="107">
        <f>IFERROR(D1502/B1502*100,0)</f>
        <v>100.47624717228241</v>
      </c>
    </row>
    <row r="1503" spans="1:5" s="95" customFormat="1" x14ac:dyDescent="0.25">
      <c r="A1503" s="14" t="s">
        <v>14</v>
      </c>
      <c r="B1503" s="108">
        <v>37995</v>
      </c>
      <c r="C1503" s="108">
        <v>200</v>
      </c>
      <c r="D1503" s="108">
        <v>38195</v>
      </c>
      <c r="E1503" s="108">
        <f>IFERROR(D1503/B1503*100,0)</f>
        <v>100.52638505066456</v>
      </c>
    </row>
    <row r="1504" spans="1:5" s="95" customFormat="1" x14ac:dyDescent="0.25">
      <c r="A1504" s="7" t="s">
        <v>15</v>
      </c>
      <c r="B1504" s="62">
        <v>3995</v>
      </c>
      <c r="C1504" s="62">
        <v>0</v>
      </c>
      <c r="D1504" s="62">
        <v>3995</v>
      </c>
      <c r="E1504" s="62">
        <f>IFERROR(D1504/B1504*100,0)</f>
        <v>100</v>
      </c>
    </row>
    <row r="1505" spans="1:5" s="95" customFormat="1" x14ac:dyDescent="0.25">
      <c r="A1505" s="7" t="s">
        <v>16</v>
      </c>
      <c r="B1505" s="62">
        <v>34000</v>
      </c>
      <c r="C1505" s="62">
        <v>200</v>
      </c>
      <c r="D1505" s="62">
        <v>34200</v>
      </c>
      <c r="E1505" s="62">
        <f>IFERROR(D1505/B1505*100,0)</f>
        <v>100.58823529411765</v>
      </c>
    </row>
    <row r="1506" spans="1:5" s="95" customFormat="1" x14ac:dyDescent="0.25">
      <c r="A1506" s="14" t="s">
        <v>22</v>
      </c>
      <c r="B1506" s="108">
        <v>4000</v>
      </c>
      <c r="C1506" s="108">
        <v>0</v>
      </c>
      <c r="D1506" s="108">
        <v>4000</v>
      </c>
      <c r="E1506" s="108">
        <f>IFERROR(D1506/B1506*100,0)</f>
        <v>100</v>
      </c>
    </row>
    <row r="1507" spans="1:5" s="95" customFormat="1" x14ac:dyDescent="0.25">
      <c r="A1507" s="7" t="s">
        <v>24</v>
      </c>
      <c r="B1507" s="62">
        <v>4000</v>
      </c>
      <c r="C1507" s="62">
        <v>0</v>
      </c>
      <c r="D1507" s="62">
        <v>4000</v>
      </c>
      <c r="E1507" s="62">
        <f>IFERROR(D1507/B1507*100,0)</f>
        <v>100</v>
      </c>
    </row>
    <row r="1508" spans="1:5" s="96" customFormat="1" x14ac:dyDescent="0.25">
      <c r="A1508" s="106" t="s">
        <v>71</v>
      </c>
      <c r="B1508" s="107">
        <v>153000</v>
      </c>
      <c r="C1508" s="107">
        <v>0</v>
      </c>
      <c r="D1508" s="107">
        <v>153000</v>
      </c>
      <c r="E1508" s="107">
        <f>IFERROR(D1508/B1508*100,0)</f>
        <v>100</v>
      </c>
    </row>
    <row r="1509" spans="1:5" s="95" customFormat="1" x14ac:dyDescent="0.25">
      <c r="A1509" s="14" t="s">
        <v>14</v>
      </c>
      <c r="B1509" s="108">
        <v>150000</v>
      </c>
      <c r="C1509" s="108">
        <v>0</v>
      </c>
      <c r="D1509" s="108">
        <v>150000</v>
      </c>
      <c r="E1509" s="108">
        <f>IFERROR(D1509/B1509*100,0)</f>
        <v>100</v>
      </c>
    </row>
    <row r="1510" spans="1:5" s="95" customFormat="1" x14ac:dyDescent="0.25">
      <c r="A1510" s="7" t="s">
        <v>15</v>
      </c>
      <c r="B1510" s="62">
        <v>141000</v>
      </c>
      <c r="C1510" s="62">
        <v>0</v>
      </c>
      <c r="D1510" s="62">
        <v>141000</v>
      </c>
      <c r="E1510" s="62">
        <f>IFERROR(D1510/B1510*100,0)</f>
        <v>100</v>
      </c>
    </row>
    <row r="1511" spans="1:5" s="95" customFormat="1" x14ac:dyDescent="0.25">
      <c r="A1511" s="7" t="s">
        <v>16</v>
      </c>
      <c r="B1511" s="62">
        <v>9000</v>
      </c>
      <c r="C1511" s="62">
        <v>0</v>
      </c>
      <c r="D1511" s="62">
        <v>9000</v>
      </c>
      <c r="E1511" s="62">
        <f>IFERROR(D1511/B1511*100,0)</f>
        <v>100</v>
      </c>
    </row>
    <row r="1512" spans="1:5" s="95" customFormat="1" x14ac:dyDescent="0.25">
      <c r="A1512" s="14" t="s">
        <v>22</v>
      </c>
      <c r="B1512" s="108">
        <v>3000</v>
      </c>
      <c r="C1512" s="108">
        <v>0</v>
      </c>
      <c r="D1512" s="108">
        <v>3000</v>
      </c>
      <c r="E1512" s="108">
        <f>IFERROR(D1512/B1512*100,0)</f>
        <v>100</v>
      </c>
    </row>
    <row r="1513" spans="1:5" s="95" customFormat="1" x14ac:dyDescent="0.25">
      <c r="A1513" s="7" t="s">
        <v>24</v>
      </c>
      <c r="B1513" s="62">
        <v>3000</v>
      </c>
      <c r="C1513" s="62">
        <v>0</v>
      </c>
      <c r="D1513" s="62">
        <v>3000</v>
      </c>
      <c r="E1513" s="62">
        <f>IFERROR(D1513/B1513*100,0)</f>
        <v>100</v>
      </c>
    </row>
    <row r="1514" spans="1:5" s="94" customFormat="1" x14ac:dyDescent="0.25">
      <c r="A1514" s="76" t="s">
        <v>280</v>
      </c>
      <c r="B1514" s="77">
        <v>20800</v>
      </c>
      <c r="C1514" s="77">
        <v>0</v>
      </c>
      <c r="D1514" s="77">
        <v>20800</v>
      </c>
      <c r="E1514" s="77">
        <f>IFERROR(D1514/B1514*100,0)</f>
        <v>100</v>
      </c>
    </row>
    <row r="1515" spans="1:5" s="95" customFormat="1" x14ac:dyDescent="0.25">
      <c r="A1515" s="7" t="s">
        <v>239</v>
      </c>
      <c r="B1515" s="62">
        <v>20800</v>
      </c>
      <c r="C1515" s="62">
        <v>0</v>
      </c>
      <c r="D1515" s="62">
        <v>20800</v>
      </c>
      <c r="E1515" s="62">
        <f>IFERROR(D1515/B1515*100,0)</f>
        <v>100</v>
      </c>
    </row>
    <row r="1516" spans="1:5" s="96" customFormat="1" x14ac:dyDescent="0.25">
      <c r="A1516" s="106" t="s">
        <v>71</v>
      </c>
      <c r="B1516" s="107">
        <v>20800</v>
      </c>
      <c r="C1516" s="107">
        <v>0</v>
      </c>
      <c r="D1516" s="107">
        <v>20800</v>
      </c>
      <c r="E1516" s="107">
        <f>IFERROR(D1516/B1516*100,0)</f>
        <v>100</v>
      </c>
    </row>
    <row r="1517" spans="1:5" s="95" customFormat="1" x14ac:dyDescent="0.25">
      <c r="A1517" s="14" t="s">
        <v>14</v>
      </c>
      <c r="B1517" s="108">
        <v>20800</v>
      </c>
      <c r="C1517" s="108">
        <v>0</v>
      </c>
      <c r="D1517" s="108">
        <v>20800</v>
      </c>
      <c r="E1517" s="108">
        <f>IFERROR(D1517/B1517*100,0)</f>
        <v>100</v>
      </c>
    </row>
    <row r="1518" spans="1:5" s="95" customFormat="1" x14ac:dyDescent="0.25">
      <c r="A1518" s="7" t="s">
        <v>16</v>
      </c>
      <c r="B1518" s="62">
        <v>20800</v>
      </c>
      <c r="C1518" s="62">
        <v>0</v>
      </c>
      <c r="D1518" s="62">
        <v>20800</v>
      </c>
      <c r="E1518" s="62">
        <f>IFERROR(D1518/B1518*100,0)</f>
        <v>100</v>
      </c>
    </row>
    <row r="1519" spans="1:5" s="93" customFormat="1" x14ac:dyDescent="0.25">
      <c r="A1519" s="71" t="s">
        <v>279</v>
      </c>
      <c r="B1519" s="72">
        <v>688000</v>
      </c>
      <c r="C1519" s="72">
        <v>5900</v>
      </c>
      <c r="D1519" s="72">
        <v>693900</v>
      </c>
      <c r="E1519" s="72">
        <f>IFERROR(D1519/B1519*100,0)</f>
        <v>100.85755813953487</v>
      </c>
    </row>
    <row r="1520" spans="1:5" s="94" customFormat="1" x14ac:dyDescent="0.25">
      <c r="A1520" s="76" t="s">
        <v>278</v>
      </c>
      <c r="B1520" s="77">
        <v>688000</v>
      </c>
      <c r="C1520" s="77">
        <v>5900</v>
      </c>
      <c r="D1520" s="77">
        <v>693900</v>
      </c>
      <c r="E1520" s="77">
        <f>IFERROR(D1520/B1520*100,0)</f>
        <v>100.85755813953487</v>
      </c>
    </row>
    <row r="1521" spans="1:5" s="95" customFormat="1" x14ac:dyDescent="0.25">
      <c r="A1521" s="7" t="s">
        <v>239</v>
      </c>
      <c r="B1521" s="62">
        <v>688000</v>
      </c>
      <c r="C1521" s="62">
        <v>5900</v>
      </c>
      <c r="D1521" s="62">
        <v>693900</v>
      </c>
      <c r="E1521" s="62">
        <f>IFERROR(D1521/B1521*100,0)</f>
        <v>100.85755813953487</v>
      </c>
    </row>
    <row r="1522" spans="1:5" s="96" customFormat="1" x14ac:dyDescent="0.25">
      <c r="A1522" s="106" t="s">
        <v>74</v>
      </c>
      <c r="B1522" s="107">
        <v>688000</v>
      </c>
      <c r="C1522" s="107">
        <v>5900</v>
      </c>
      <c r="D1522" s="107">
        <v>693900</v>
      </c>
      <c r="E1522" s="107">
        <f>IFERROR(D1522/B1522*100,0)</f>
        <v>100.85755813953487</v>
      </c>
    </row>
    <row r="1523" spans="1:5" s="95" customFormat="1" x14ac:dyDescent="0.25">
      <c r="A1523" s="14" t="s">
        <v>14</v>
      </c>
      <c r="B1523" s="108">
        <v>688000</v>
      </c>
      <c r="C1523" s="108">
        <v>5900</v>
      </c>
      <c r="D1523" s="108">
        <v>693900</v>
      </c>
      <c r="E1523" s="108">
        <f>IFERROR(D1523/B1523*100,0)</f>
        <v>100.85755813953487</v>
      </c>
    </row>
    <row r="1524" spans="1:5" s="95" customFormat="1" x14ac:dyDescent="0.25">
      <c r="A1524" s="7" t="s">
        <v>15</v>
      </c>
      <c r="B1524" s="62">
        <v>630800</v>
      </c>
      <c r="C1524" s="62">
        <v>5900</v>
      </c>
      <c r="D1524" s="62">
        <v>636700</v>
      </c>
      <c r="E1524" s="62">
        <f>IFERROR(D1524/B1524*100,0)</f>
        <v>100.93532022828155</v>
      </c>
    </row>
    <row r="1525" spans="1:5" s="95" customFormat="1" x14ac:dyDescent="0.25">
      <c r="A1525" s="7" t="s">
        <v>16</v>
      </c>
      <c r="B1525" s="62">
        <v>57200</v>
      </c>
      <c r="C1525" s="62">
        <v>0</v>
      </c>
      <c r="D1525" s="62">
        <v>57200</v>
      </c>
      <c r="E1525" s="62">
        <f>IFERROR(D1525/B1525*100,0)</f>
        <v>100</v>
      </c>
    </row>
    <row r="1526" spans="1:5" s="92" customFormat="1" x14ac:dyDescent="0.25">
      <c r="A1526" s="12" t="s">
        <v>476</v>
      </c>
      <c r="B1526" s="60">
        <v>1548713</v>
      </c>
      <c r="C1526" s="60">
        <v>-45314</v>
      </c>
      <c r="D1526" s="60">
        <v>1503399</v>
      </c>
      <c r="E1526" s="60">
        <f>IFERROR(D1526/B1526*100,0)</f>
        <v>97.074086677131262</v>
      </c>
    </row>
    <row r="1527" spans="1:5" s="93" customFormat="1" x14ac:dyDescent="0.25">
      <c r="A1527" s="71" t="s">
        <v>292</v>
      </c>
      <c r="B1527" s="72">
        <v>141799</v>
      </c>
      <c r="C1527" s="72">
        <v>6393</v>
      </c>
      <c r="D1527" s="72">
        <v>148192</v>
      </c>
      <c r="E1527" s="72">
        <f>IFERROR(D1527/B1527*100,0)</f>
        <v>104.50849441815528</v>
      </c>
    </row>
    <row r="1528" spans="1:5" s="94" customFormat="1" x14ac:dyDescent="0.25">
      <c r="A1528" s="76" t="s">
        <v>291</v>
      </c>
      <c r="B1528" s="77">
        <v>24336</v>
      </c>
      <c r="C1528" s="77">
        <v>-144</v>
      </c>
      <c r="D1528" s="77">
        <v>24192</v>
      </c>
      <c r="E1528" s="77">
        <f>IFERROR(D1528/B1528*100,0)</f>
        <v>99.408284023668642</v>
      </c>
    </row>
    <row r="1529" spans="1:5" s="95" customFormat="1" x14ac:dyDescent="0.25">
      <c r="A1529" s="7" t="s">
        <v>239</v>
      </c>
      <c r="B1529" s="62">
        <v>24336</v>
      </c>
      <c r="C1529" s="62">
        <v>-144</v>
      </c>
      <c r="D1529" s="62">
        <v>24192</v>
      </c>
      <c r="E1529" s="62">
        <f>IFERROR(D1529/B1529*100,0)</f>
        <v>99.408284023668642</v>
      </c>
    </row>
    <row r="1530" spans="1:5" s="96" customFormat="1" x14ac:dyDescent="0.25">
      <c r="A1530" s="106" t="s">
        <v>66</v>
      </c>
      <c r="B1530" s="107">
        <v>24336</v>
      </c>
      <c r="C1530" s="107">
        <v>-144</v>
      </c>
      <c r="D1530" s="107">
        <v>24192</v>
      </c>
      <c r="E1530" s="107">
        <f>IFERROR(D1530/B1530*100,0)</f>
        <v>99.408284023668642</v>
      </c>
    </row>
    <row r="1531" spans="1:5" s="95" customFormat="1" x14ac:dyDescent="0.25">
      <c r="A1531" s="14" t="s">
        <v>14</v>
      </c>
      <c r="B1531" s="108">
        <v>24336</v>
      </c>
      <c r="C1531" s="108">
        <v>-144</v>
      </c>
      <c r="D1531" s="108">
        <v>24192</v>
      </c>
      <c r="E1531" s="108">
        <f>IFERROR(D1531/B1531*100,0)</f>
        <v>99.408284023668642</v>
      </c>
    </row>
    <row r="1532" spans="1:5" s="95" customFormat="1" x14ac:dyDescent="0.25">
      <c r="A1532" s="7" t="s">
        <v>16</v>
      </c>
      <c r="B1532" s="62">
        <v>23636</v>
      </c>
      <c r="C1532" s="62">
        <v>-144</v>
      </c>
      <c r="D1532" s="62">
        <v>23492</v>
      </c>
      <c r="E1532" s="62">
        <f>IFERROR(D1532/B1532*100,0)</f>
        <v>99.390759857843975</v>
      </c>
    </row>
    <row r="1533" spans="1:5" s="95" customFormat="1" x14ac:dyDescent="0.25">
      <c r="A1533" s="7" t="s">
        <v>17</v>
      </c>
      <c r="B1533" s="62">
        <v>700</v>
      </c>
      <c r="C1533" s="62">
        <v>0</v>
      </c>
      <c r="D1533" s="62">
        <v>700</v>
      </c>
      <c r="E1533" s="62">
        <f>IFERROR(D1533/B1533*100,0)</f>
        <v>100</v>
      </c>
    </row>
    <row r="1534" spans="1:5" s="94" customFormat="1" x14ac:dyDescent="0.25">
      <c r="A1534" s="76" t="s">
        <v>290</v>
      </c>
      <c r="B1534" s="77">
        <v>32000</v>
      </c>
      <c r="C1534" s="77">
        <v>3000</v>
      </c>
      <c r="D1534" s="77">
        <v>35000</v>
      </c>
      <c r="E1534" s="77">
        <f>IFERROR(D1534/B1534*100,0)</f>
        <v>109.375</v>
      </c>
    </row>
    <row r="1535" spans="1:5" s="95" customFormat="1" x14ac:dyDescent="0.25">
      <c r="A1535" s="7" t="s">
        <v>239</v>
      </c>
      <c r="B1535" s="62">
        <v>32000</v>
      </c>
      <c r="C1535" s="62">
        <v>3000</v>
      </c>
      <c r="D1535" s="62">
        <v>35000</v>
      </c>
      <c r="E1535" s="62">
        <f>IFERROR(D1535/B1535*100,0)</f>
        <v>109.375</v>
      </c>
    </row>
    <row r="1536" spans="1:5" s="96" customFormat="1" x14ac:dyDescent="0.25">
      <c r="A1536" s="106" t="s">
        <v>66</v>
      </c>
      <c r="B1536" s="107">
        <v>32000</v>
      </c>
      <c r="C1536" s="107">
        <v>3000</v>
      </c>
      <c r="D1536" s="107">
        <v>35000</v>
      </c>
      <c r="E1536" s="107">
        <f>IFERROR(D1536/B1536*100,0)</f>
        <v>109.375</v>
      </c>
    </row>
    <row r="1537" spans="1:5" s="95" customFormat="1" x14ac:dyDescent="0.25">
      <c r="A1537" s="14" t="s">
        <v>14</v>
      </c>
      <c r="B1537" s="108">
        <v>32000</v>
      </c>
      <c r="C1537" s="108">
        <v>3000</v>
      </c>
      <c r="D1537" s="108">
        <v>35000</v>
      </c>
      <c r="E1537" s="108">
        <f>IFERROR(D1537/B1537*100,0)</f>
        <v>109.375</v>
      </c>
    </row>
    <row r="1538" spans="1:5" s="95" customFormat="1" x14ac:dyDescent="0.25">
      <c r="A1538" s="7" t="s">
        <v>16</v>
      </c>
      <c r="B1538" s="62">
        <v>32000</v>
      </c>
      <c r="C1538" s="62">
        <v>3000</v>
      </c>
      <c r="D1538" s="62">
        <v>35000</v>
      </c>
      <c r="E1538" s="62">
        <f>IFERROR(D1538/B1538*100,0)</f>
        <v>109.375</v>
      </c>
    </row>
    <row r="1539" spans="1:5" s="94" customFormat="1" x14ac:dyDescent="0.25">
      <c r="A1539" s="76" t="s">
        <v>289</v>
      </c>
      <c r="B1539" s="77">
        <v>5000</v>
      </c>
      <c r="C1539" s="77">
        <v>0</v>
      </c>
      <c r="D1539" s="77">
        <v>5000</v>
      </c>
      <c r="E1539" s="77">
        <f>IFERROR(D1539/B1539*100,0)</f>
        <v>100</v>
      </c>
    </row>
    <row r="1540" spans="1:5" s="95" customFormat="1" x14ac:dyDescent="0.25">
      <c r="A1540" s="7" t="s">
        <v>239</v>
      </c>
      <c r="B1540" s="62">
        <v>5000</v>
      </c>
      <c r="C1540" s="62">
        <v>0</v>
      </c>
      <c r="D1540" s="62">
        <v>5000</v>
      </c>
      <c r="E1540" s="62">
        <f>IFERROR(D1540/B1540*100,0)</f>
        <v>100</v>
      </c>
    </row>
    <row r="1541" spans="1:5" s="96" customFormat="1" x14ac:dyDescent="0.25">
      <c r="A1541" s="106" t="s">
        <v>66</v>
      </c>
      <c r="B1541" s="107">
        <v>5000</v>
      </c>
      <c r="C1541" s="107">
        <v>0</v>
      </c>
      <c r="D1541" s="107">
        <v>5000</v>
      </c>
      <c r="E1541" s="107">
        <f>IFERROR(D1541/B1541*100,0)</f>
        <v>100</v>
      </c>
    </row>
    <row r="1542" spans="1:5" s="95" customFormat="1" x14ac:dyDescent="0.25">
      <c r="A1542" s="14" t="s">
        <v>14</v>
      </c>
      <c r="B1542" s="108">
        <v>5000</v>
      </c>
      <c r="C1542" s="108">
        <v>0</v>
      </c>
      <c r="D1542" s="108">
        <v>5000</v>
      </c>
      <c r="E1542" s="108">
        <f>IFERROR(D1542/B1542*100,0)</f>
        <v>100</v>
      </c>
    </row>
    <row r="1543" spans="1:5" s="95" customFormat="1" x14ac:dyDescent="0.25">
      <c r="A1543" s="7" t="s">
        <v>16</v>
      </c>
      <c r="B1543" s="62">
        <v>5000</v>
      </c>
      <c r="C1543" s="62">
        <v>0</v>
      </c>
      <c r="D1543" s="62">
        <v>5000</v>
      </c>
      <c r="E1543" s="62">
        <f>IFERROR(D1543/B1543*100,0)</f>
        <v>100</v>
      </c>
    </row>
    <row r="1544" spans="1:5" s="94" customFormat="1" x14ac:dyDescent="0.25">
      <c r="A1544" s="76" t="s">
        <v>288</v>
      </c>
      <c r="B1544" s="77">
        <v>80463</v>
      </c>
      <c r="C1544" s="77">
        <v>3537</v>
      </c>
      <c r="D1544" s="77">
        <v>84000</v>
      </c>
      <c r="E1544" s="77">
        <f>IFERROR(D1544/B1544*100,0)</f>
        <v>104.3958092539428</v>
      </c>
    </row>
    <row r="1545" spans="1:5" s="95" customFormat="1" x14ac:dyDescent="0.25">
      <c r="A1545" s="7" t="s">
        <v>239</v>
      </c>
      <c r="B1545" s="62">
        <v>80463</v>
      </c>
      <c r="C1545" s="62">
        <v>3537</v>
      </c>
      <c r="D1545" s="62">
        <v>84000</v>
      </c>
      <c r="E1545" s="62">
        <f>IFERROR(D1545/B1545*100,0)</f>
        <v>104.3958092539428</v>
      </c>
    </row>
    <row r="1546" spans="1:5" s="96" customFormat="1" x14ac:dyDescent="0.25">
      <c r="A1546" s="106" t="s">
        <v>66</v>
      </c>
      <c r="B1546" s="107">
        <v>80463</v>
      </c>
      <c r="C1546" s="107">
        <v>3537</v>
      </c>
      <c r="D1546" s="107">
        <v>84000</v>
      </c>
      <c r="E1546" s="107">
        <f>IFERROR(D1546/B1546*100,0)</f>
        <v>104.3958092539428</v>
      </c>
    </row>
    <row r="1547" spans="1:5" s="95" customFormat="1" x14ac:dyDescent="0.25">
      <c r="A1547" s="14" t="s">
        <v>14</v>
      </c>
      <c r="B1547" s="108">
        <v>80463</v>
      </c>
      <c r="C1547" s="108">
        <v>3537</v>
      </c>
      <c r="D1547" s="108">
        <v>84000</v>
      </c>
      <c r="E1547" s="108">
        <f>IFERROR(D1547/B1547*100,0)</f>
        <v>104.3958092539428</v>
      </c>
    </row>
    <row r="1548" spans="1:5" s="95" customFormat="1" x14ac:dyDescent="0.25">
      <c r="A1548" s="7" t="s">
        <v>16</v>
      </c>
      <c r="B1548" s="62">
        <v>80463</v>
      </c>
      <c r="C1548" s="62">
        <v>3537</v>
      </c>
      <c r="D1548" s="62">
        <v>84000</v>
      </c>
      <c r="E1548" s="62">
        <f>IFERROR(D1548/B1548*100,0)</f>
        <v>104.3958092539428</v>
      </c>
    </row>
    <row r="1549" spans="1:5" s="93" customFormat="1" x14ac:dyDescent="0.25">
      <c r="A1549" s="71" t="s">
        <v>252</v>
      </c>
      <c r="B1549" s="72">
        <v>1800</v>
      </c>
      <c r="C1549" s="72">
        <v>0</v>
      </c>
      <c r="D1549" s="72">
        <v>1800</v>
      </c>
      <c r="E1549" s="72">
        <f>IFERROR(D1549/B1549*100,0)</f>
        <v>100</v>
      </c>
    </row>
    <row r="1550" spans="1:5" s="94" customFormat="1" x14ac:dyDescent="0.25">
      <c r="A1550" s="76" t="s">
        <v>251</v>
      </c>
      <c r="B1550" s="77">
        <v>1800</v>
      </c>
      <c r="C1550" s="77">
        <v>0</v>
      </c>
      <c r="D1550" s="77">
        <v>1800</v>
      </c>
      <c r="E1550" s="77">
        <f>IFERROR(D1550/B1550*100,0)</f>
        <v>100</v>
      </c>
    </row>
    <row r="1551" spans="1:5" s="95" customFormat="1" x14ac:dyDescent="0.25">
      <c r="A1551" s="7" t="s">
        <v>239</v>
      </c>
      <c r="B1551" s="62">
        <v>200</v>
      </c>
      <c r="C1551" s="62">
        <v>0</v>
      </c>
      <c r="D1551" s="62">
        <v>200</v>
      </c>
      <c r="E1551" s="62">
        <f>IFERROR(D1551/B1551*100,0)</f>
        <v>100</v>
      </c>
    </row>
    <row r="1552" spans="1:5" s="96" customFormat="1" x14ac:dyDescent="0.25">
      <c r="A1552" s="106" t="s">
        <v>83</v>
      </c>
      <c r="B1552" s="107">
        <v>200</v>
      </c>
      <c r="C1552" s="107">
        <v>0</v>
      </c>
      <c r="D1552" s="107">
        <v>200</v>
      </c>
      <c r="E1552" s="107">
        <f>IFERROR(D1552/B1552*100,0)</f>
        <v>100</v>
      </c>
    </row>
    <row r="1553" spans="1:5" s="95" customFormat="1" x14ac:dyDescent="0.25">
      <c r="A1553" s="14" t="s">
        <v>14</v>
      </c>
      <c r="B1553" s="108">
        <v>200</v>
      </c>
      <c r="C1553" s="108">
        <v>0</v>
      </c>
      <c r="D1553" s="108">
        <v>200</v>
      </c>
      <c r="E1553" s="108">
        <f>IFERROR(D1553/B1553*100,0)</f>
        <v>100</v>
      </c>
    </row>
    <row r="1554" spans="1:5" s="95" customFormat="1" x14ac:dyDescent="0.25">
      <c r="A1554" s="7" t="s">
        <v>16</v>
      </c>
      <c r="B1554" s="62">
        <v>200</v>
      </c>
      <c r="C1554" s="62">
        <v>0</v>
      </c>
      <c r="D1554" s="62">
        <v>200</v>
      </c>
      <c r="E1554" s="62">
        <f>IFERROR(D1554/B1554*100,0)</f>
        <v>100</v>
      </c>
    </row>
    <row r="1555" spans="1:5" s="95" customFormat="1" x14ac:dyDescent="0.25">
      <c r="A1555" s="7" t="s">
        <v>221</v>
      </c>
      <c r="B1555" s="62">
        <v>1600</v>
      </c>
      <c r="C1555" s="62">
        <v>0</v>
      </c>
      <c r="D1555" s="62">
        <v>1600</v>
      </c>
      <c r="E1555" s="62">
        <f>IFERROR(D1555/B1555*100,0)</f>
        <v>100</v>
      </c>
    </row>
    <row r="1556" spans="1:5" s="96" customFormat="1" x14ac:dyDescent="0.25">
      <c r="A1556" s="106" t="s">
        <v>83</v>
      </c>
      <c r="B1556" s="107">
        <v>1600</v>
      </c>
      <c r="C1556" s="107">
        <v>0</v>
      </c>
      <c r="D1556" s="107">
        <v>1600</v>
      </c>
      <c r="E1556" s="107">
        <f>IFERROR(D1556/B1556*100,0)</f>
        <v>100</v>
      </c>
    </row>
    <row r="1557" spans="1:5" s="95" customFormat="1" x14ac:dyDescent="0.25">
      <c r="A1557" s="14" t="s">
        <v>14</v>
      </c>
      <c r="B1557" s="108">
        <v>500</v>
      </c>
      <c r="C1557" s="108">
        <v>0</v>
      </c>
      <c r="D1557" s="108">
        <v>500</v>
      </c>
      <c r="E1557" s="108">
        <f>IFERROR(D1557/B1557*100,0)</f>
        <v>100</v>
      </c>
    </row>
    <row r="1558" spans="1:5" s="95" customFormat="1" x14ac:dyDescent="0.25">
      <c r="A1558" s="7" t="s">
        <v>16</v>
      </c>
      <c r="B1558" s="62">
        <v>500</v>
      </c>
      <c r="C1558" s="62">
        <v>0</v>
      </c>
      <c r="D1558" s="62">
        <v>500</v>
      </c>
      <c r="E1558" s="62">
        <f>IFERROR(D1558/B1558*100,0)</f>
        <v>100</v>
      </c>
    </row>
    <row r="1559" spans="1:5" s="95" customFormat="1" x14ac:dyDescent="0.25">
      <c r="A1559" s="14" t="s">
        <v>22</v>
      </c>
      <c r="B1559" s="108">
        <v>1100</v>
      </c>
      <c r="C1559" s="108">
        <v>0</v>
      </c>
      <c r="D1559" s="108">
        <v>1100</v>
      </c>
      <c r="E1559" s="108">
        <f>IFERROR(D1559/B1559*100,0)</f>
        <v>100</v>
      </c>
    </row>
    <row r="1560" spans="1:5" s="95" customFormat="1" x14ac:dyDescent="0.25">
      <c r="A1560" s="7" t="s">
        <v>24</v>
      </c>
      <c r="B1560" s="62">
        <v>1100</v>
      </c>
      <c r="C1560" s="62">
        <v>0</v>
      </c>
      <c r="D1560" s="62">
        <v>1100</v>
      </c>
      <c r="E1560" s="62">
        <f>IFERROR(D1560/B1560*100,0)</f>
        <v>100</v>
      </c>
    </row>
    <row r="1561" spans="1:5" s="93" customFormat="1" x14ac:dyDescent="0.25">
      <c r="A1561" s="71" t="s">
        <v>241</v>
      </c>
      <c r="B1561" s="72">
        <v>341314</v>
      </c>
      <c r="C1561" s="72">
        <v>-57507</v>
      </c>
      <c r="D1561" s="72">
        <v>283807</v>
      </c>
      <c r="E1561" s="72">
        <f>IFERROR(D1561/B1561*100,0)</f>
        <v>83.151291772385548</v>
      </c>
    </row>
    <row r="1562" spans="1:5" s="94" customFormat="1" x14ac:dyDescent="0.25">
      <c r="A1562" s="76" t="s">
        <v>286</v>
      </c>
      <c r="B1562" s="77">
        <v>130693</v>
      </c>
      <c r="C1562" s="77">
        <v>-64577</v>
      </c>
      <c r="D1562" s="77">
        <v>66116</v>
      </c>
      <c r="E1562" s="77">
        <f>IFERROR(D1562/B1562*100,0)</f>
        <v>50.588784403143237</v>
      </c>
    </row>
    <row r="1563" spans="1:5" s="95" customFormat="1" x14ac:dyDescent="0.25">
      <c r="A1563" s="7" t="s">
        <v>239</v>
      </c>
      <c r="B1563" s="62">
        <v>110250</v>
      </c>
      <c r="C1563" s="62">
        <v>-80000</v>
      </c>
      <c r="D1563" s="62">
        <v>30250</v>
      </c>
      <c r="E1563" s="62">
        <f>IFERROR(D1563/B1563*100,0)</f>
        <v>27.437641723356009</v>
      </c>
    </row>
    <row r="1564" spans="1:5" s="96" customFormat="1" x14ac:dyDescent="0.25">
      <c r="A1564" s="106" t="s">
        <v>81</v>
      </c>
      <c r="B1564" s="107">
        <v>110250</v>
      </c>
      <c r="C1564" s="107">
        <v>-80000</v>
      </c>
      <c r="D1564" s="107">
        <v>30250</v>
      </c>
      <c r="E1564" s="107">
        <f>IFERROR(D1564/B1564*100,0)</f>
        <v>27.437641723356009</v>
      </c>
    </row>
    <row r="1565" spans="1:5" s="95" customFormat="1" x14ac:dyDescent="0.25">
      <c r="A1565" s="14" t="s">
        <v>22</v>
      </c>
      <c r="B1565" s="108">
        <v>110250</v>
      </c>
      <c r="C1565" s="108">
        <v>-80000</v>
      </c>
      <c r="D1565" s="108">
        <v>30250</v>
      </c>
      <c r="E1565" s="108">
        <f>IFERROR(D1565/B1565*100,0)</f>
        <v>27.437641723356009</v>
      </c>
    </row>
    <row r="1566" spans="1:5" s="95" customFormat="1" x14ac:dyDescent="0.25">
      <c r="A1566" s="7" t="s">
        <v>23</v>
      </c>
      <c r="B1566" s="62">
        <v>250</v>
      </c>
      <c r="C1566" s="62">
        <v>0</v>
      </c>
      <c r="D1566" s="62">
        <v>250</v>
      </c>
      <c r="E1566" s="62">
        <f>IFERROR(D1566/B1566*100,0)</f>
        <v>100</v>
      </c>
    </row>
    <row r="1567" spans="1:5" s="95" customFormat="1" x14ac:dyDescent="0.25">
      <c r="A1567" s="7" t="s">
        <v>25</v>
      </c>
      <c r="B1567" s="62">
        <v>110000</v>
      </c>
      <c r="C1567" s="62">
        <v>-80000</v>
      </c>
      <c r="D1567" s="62">
        <v>30000</v>
      </c>
      <c r="E1567" s="62">
        <f>IFERROR(D1567/B1567*100,0)</f>
        <v>27.27272727272727</v>
      </c>
    </row>
    <row r="1568" spans="1:5" s="95" customFormat="1" x14ac:dyDescent="0.25">
      <c r="A1568" s="7" t="s">
        <v>221</v>
      </c>
      <c r="B1568" s="62">
        <v>20443</v>
      </c>
      <c r="C1568" s="62">
        <v>15423</v>
      </c>
      <c r="D1568" s="62">
        <v>35866</v>
      </c>
      <c r="E1568" s="62">
        <f>IFERROR(D1568/B1568*100,0)</f>
        <v>175.44391723328278</v>
      </c>
    </row>
    <row r="1569" spans="1:5" s="96" customFormat="1" x14ac:dyDescent="0.25">
      <c r="A1569" s="106" t="s">
        <v>81</v>
      </c>
      <c r="B1569" s="107">
        <v>20443</v>
      </c>
      <c r="C1569" s="107">
        <v>15423</v>
      </c>
      <c r="D1569" s="107">
        <v>35866</v>
      </c>
      <c r="E1569" s="107">
        <f>IFERROR(D1569/B1569*100,0)</f>
        <v>175.44391723328278</v>
      </c>
    </row>
    <row r="1570" spans="1:5" s="95" customFormat="1" x14ac:dyDescent="0.25">
      <c r="A1570" s="14" t="s">
        <v>14</v>
      </c>
      <c r="B1570" s="108">
        <v>10140</v>
      </c>
      <c r="C1570" s="108">
        <v>306</v>
      </c>
      <c r="D1570" s="108">
        <v>10446</v>
      </c>
      <c r="E1570" s="108">
        <f>IFERROR(D1570/B1570*100,0)</f>
        <v>103.01775147928993</v>
      </c>
    </row>
    <row r="1571" spans="1:5" s="95" customFormat="1" x14ac:dyDescent="0.25">
      <c r="A1571" s="7" t="s">
        <v>16</v>
      </c>
      <c r="B1571" s="62">
        <v>10140</v>
      </c>
      <c r="C1571" s="62">
        <v>306</v>
      </c>
      <c r="D1571" s="62">
        <v>10446</v>
      </c>
      <c r="E1571" s="62">
        <f>IFERROR(D1571/B1571*100,0)</f>
        <v>103.01775147928993</v>
      </c>
    </row>
    <row r="1572" spans="1:5" s="95" customFormat="1" x14ac:dyDescent="0.25">
      <c r="A1572" s="14" t="s">
        <v>22</v>
      </c>
      <c r="B1572" s="108">
        <v>10303</v>
      </c>
      <c r="C1572" s="108">
        <v>15117</v>
      </c>
      <c r="D1572" s="108">
        <v>25420</v>
      </c>
      <c r="E1572" s="108">
        <f>IFERROR(D1572/B1572*100,0)</f>
        <v>246.72425507133843</v>
      </c>
    </row>
    <row r="1573" spans="1:5" s="95" customFormat="1" x14ac:dyDescent="0.25">
      <c r="A1573" s="7" t="s">
        <v>24</v>
      </c>
      <c r="B1573" s="62">
        <v>10303</v>
      </c>
      <c r="C1573" s="62">
        <v>15117</v>
      </c>
      <c r="D1573" s="62">
        <v>25420</v>
      </c>
      <c r="E1573" s="62">
        <f>IFERROR(D1573/B1573*100,0)</f>
        <v>246.72425507133843</v>
      </c>
    </row>
    <row r="1574" spans="1:5" s="94" customFormat="1" x14ac:dyDescent="0.25">
      <c r="A1574" s="76" t="s">
        <v>285</v>
      </c>
      <c r="B1574" s="77">
        <v>1500</v>
      </c>
      <c r="C1574" s="77">
        <v>0</v>
      </c>
      <c r="D1574" s="77">
        <v>1500</v>
      </c>
      <c r="E1574" s="77">
        <f>IFERROR(D1574/B1574*100,0)</f>
        <v>100</v>
      </c>
    </row>
    <row r="1575" spans="1:5" s="95" customFormat="1" x14ac:dyDescent="0.25">
      <c r="A1575" s="7" t="s">
        <v>221</v>
      </c>
      <c r="B1575" s="62">
        <v>1500</v>
      </c>
      <c r="C1575" s="62">
        <v>0</v>
      </c>
      <c r="D1575" s="62">
        <v>1500</v>
      </c>
      <c r="E1575" s="62">
        <f>IFERROR(D1575/B1575*100,0)</f>
        <v>100</v>
      </c>
    </row>
    <row r="1576" spans="1:5" s="96" customFormat="1" x14ac:dyDescent="0.25">
      <c r="A1576" s="106" t="s">
        <v>89</v>
      </c>
      <c r="B1576" s="107">
        <v>1500</v>
      </c>
      <c r="C1576" s="107">
        <v>0</v>
      </c>
      <c r="D1576" s="107">
        <v>1500</v>
      </c>
      <c r="E1576" s="107">
        <f>IFERROR(D1576/B1576*100,0)</f>
        <v>100</v>
      </c>
    </row>
    <row r="1577" spans="1:5" s="95" customFormat="1" x14ac:dyDescent="0.25">
      <c r="A1577" s="14" t="s">
        <v>14</v>
      </c>
      <c r="B1577" s="108">
        <v>1500</v>
      </c>
      <c r="C1577" s="108">
        <v>0</v>
      </c>
      <c r="D1577" s="108">
        <v>1500</v>
      </c>
      <c r="E1577" s="108">
        <f>IFERROR(D1577/B1577*100,0)</f>
        <v>100</v>
      </c>
    </row>
    <row r="1578" spans="1:5" s="95" customFormat="1" x14ac:dyDescent="0.25">
      <c r="A1578" s="7" t="s">
        <v>16</v>
      </c>
      <c r="B1578" s="62">
        <v>1500</v>
      </c>
      <c r="C1578" s="62">
        <v>0</v>
      </c>
      <c r="D1578" s="62">
        <v>1500</v>
      </c>
      <c r="E1578" s="62">
        <f>IFERROR(D1578/B1578*100,0)</f>
        <v>100</v>
      </c>
    </row>
    <row r="1579" spans="1:5" s="94" customFormat="1" x14ac:dyDescent="0.25">
      <c r="A1579" s="76" t="s">
        <v>284</v>
      </c>
      <c r="B1579" s="77">
        <v>3800</v>
      </c>
      <c r="C1579" s="77">
        <v>0</v>
      </c>
      <c r="D1579" s="77">
        <v>3800</v>
      </c>
      <c r="E1579" s="77">
        <f>IFERROR(D1579/B1579*100,0)</f>
        <v>100</v>
      </c>
    </row>
    <row r="1580" spans="1:5" s="95" customFormat="1" x14ac:dyDescent="0.25">
      <c r="A1580" s="7" t="s">
        <v>221</v>
      </c>
      <c r="B1580" s="62">
        <v>3800</v>
      </c>
      <c r="C1580" s="62">
        <v>0</v>
      </c>
      <c r="D1580" s="62">
        <v>3800</v>
      </c>
      <c r="E1580" s="62">
        <f>IFERROR(D1580/B1580*100,0)</f>
        <v>100</v>
      </c>
    </row>
    <row r="1581" spans="1:5" s="96" customFormat="1" x14ac:dyDescent="0.25">
      <c r="A1581" s="106" t="s">
        <v>88</v>
      </c>
      <c r="B1581" s="107">
        <v>3800</v>
      </c>
      <c r="C1581" s="107">
        <v>0</v>
      </c>
      <c r="D1581" s="107">
        <v>3800</v>
      </c>
      <c r="E1581" s="107">
        <f>IFERROR(D1581/B1581*100,0)</f>
        <v>100</v>
      </c>
    </row>
    <row r="1582" spans="1:5" s="95" customFormat="1" x14ac:dyDescent="0.25">
      <c r="A1582" s="14" t="s">
        <v>14</v>
      </c>
      <c r="B1582" s="108">
        <v>800</v>
      </c>
      <c r="C1582" s="108">
        <v>0</v>
      </c>
      <c r="D1582" s="108">
        <v>800</v>
      </c>
      <c r="E1582" s="108">
        <f>IFERROR(D1582/B1582*100,0)</f>
        <v>100</v>
      </c>
    </row>
    <row r="1583" spans="1:5" s="95" customFormat="1" x14ac:dyDescent="0.25">
      <c r="A1583" s="7" t="s">
        <v>16</v>
      </c>
      <c r="B1583" s="62">
        <v>800</v>
      </c>
      <c r="C1583" s="62">
        <v>0</v>
      </c>
      <c r="D1583" s="62">
        <v>800</v>
      </c>
      <c r="E1583" s="62">
        <f>IFERROR(D1583/B1583*100,0)</f>
        <v>100</v>
      </c>
    </row>
    <row r="1584" spans="1:5" s="95" customFormat="1" x14ac:dyDescent="0.25">
      <c r="A1584" s="14" t="s">
        <v>22</v>
      </c>
      <c r="B1584" s="108">
        <v>3000</v>
      </c>
      <c r="C1584" s="108">
        <v>0</v>
      </c>
      <c r="D1584" s="108">
        <v>3000</v>
      </c>
      <c r="E1584" s="108">
        <f>IFERROR(D1584/B1584*100,0)</f>
        <v>100</v>
      </c>
    </row>
    <row r="1585" spans="1:5" s="95" customFormat="1" x14ac:dyDescent="0.25">
      <c r="A1585" s="7" t="s">
        <v>24</v>
      </c>
      <c r="B1585" s="62">
        <v>3000</v>
      </c>
      <c r="C1585" s="62">
        <v>0</v>
      </c>
      <c r="D1585" s="62">
        <v>3000</v>
      </c>
      <c r="E1585" s="62">
        <f>IFERROR(D1585/B1585*100,0)</f>
        <v>100</v>
      </c>
    </row>
    <row r="1586" spans="1:5" s="94" customFormat="1" x14ac:dyDescent="0.25">
      <c r="A1586" s="76" t="s">
        <v>283</v>
      </c>
      <c r="B1586" s="77">
        <v>26680</v>
      </c>
      <c r="C1586" s="77">
        <v>970</v>
      </c>
      <c r="D1586" s="77">
        <v>27650</v>
      </c>
      <c r="E1586" s="77">
        <f>IFERROR(D1586/B1586*100,0)</f>
        <v>103.63568215892055</v>
      </c>
    </row>
    <row r="1587" spans="1:5" s="95" customFormat="1" x14ac:dyDescent="0.25">
      <c r="A1587" s="7" t="s">
        <v>221</v>
      </c>
      <c r="B1587" s="62">
        <v>26680</v>
      </c>
      <c r="C1587" s="62">
        <v>970</v>
      </c>
      <c r="D1587" s="62">
        <v>27650</v>
      </c>
      <c r="E1587" s="62">
        <f>IFERROR(D1587/B1587*100,0)</f>
        <v>103.63568215892055</v>
      </c>
    </row>
    <row r="1588" spans="1:5" s="96" customFormat="1" x14ac:dyDescent="0.25">
      <c r="A1588" s="106" t="s">
        <v>68</v>
      </c>
      <c r="B1588" s="107">
        <v>26680</v>
      </c>
      <c r="C1588" s="107">
        <v>970</v>
      </c>
      <c r="D1588" s="107">
        <v>27650</v>
      </c>
      <c r="E1588" s="107">
        <f>IFERROR(D1588/B1588*100,0)</f>
        <v>103.63568215892055</v>
      </c>
    </row>
    <row r="1589" spans="1:5" s="95" customFormat="1" x14ac:dyDescent="0.25">
      <c r="A1589" s="14" t="s">
        <v>14</v>
      </c>
      <c r="B1589" s="108">
        <v>26680</v>
      </c>
      <c r="C1589" s="108">
        <v>-3030</v>
      </c>
      <c r="D1589" s="108">
        <v>23650</v>
      </c>
      <c r="E1589" s="108">
        <f>IFERROR(D1589/B1589*100,0)</f>
        <v>88.643178410794604</v>
      </c>
    </row>
    <row r="1590" spans="1:5" s="95" customFormat="1" x14ac:dyDescent="0.25">
      <c r="A1590" s="7" t="s">
        <v>15</v>
      </c>
      <c r="B1590" s="62">
        <v>8400</v>
      </c>
      <c r="C1590" s="62">
        <v>0</v>
      </c>
      <c r="D1590" s="62">
        <v>8400</v>
      </c>
      <c r="E1590" s="62">
        <f>IFERROR(D1590/B1590*100,0)</f>
        <v>100</v>
      </c>
    </row>
    <row r="1591" spans="1:5" s="95" customFormat="1" x14ac:dyDescent="0.25">
      <c r="A1591" s="7" t="s">
        <v>16</v>
      </c>
      <c r="B1591" s="62">
        <v>18280</v>
      </c>
      <c r="C1591" s="62">
        <v>-3030</v>
      </c>
      <c r="D1591" s="62">
        <v>15250</v>
      </c>
      <c r="E1591" s="62">
        <f>IFERROR(D1591/B1591*100,0)</f>
        <v>83.424507658643321</v>
      </c>
    </row>
    <row r="1592" spans="1:5" s="95" customFormat="1" x14ac:dyDescent="0.25">
      <c r="A1592" s="14" t="s">
        <v>22</v>
      </c>
      <c r="B1592" s="108">
        <v>0</v>
      </c>
      <c r="C1592" s="108">
        <v>4000</v>
      </c>
      <c r="D1592" s="108">
        <v>4000</v>
      </c>
      <c r="E1592" s="108">
        <f>IFERROR(D1592/B1592*100,0)</f>
        <v>0</v>
      </c>
    </row>
    <row r="1593" spans="1:5" s="95" customFormat="1" x14ac:dyDescent="0.25">
      <c r="A1593" s="7" t="s">
        <v>24</v>
      </c>
      <c r="B1593" s="62">
        <v>0</v>
      </c>
      <c r="C1593" s="62">
        <v>4000</v>
      </c>
      <c r="D1593" s="62">
        <v>4000</v>
      </c>
      <c r="E1593" s="62">
        <f>IFERROR(D1593/B1593*100,0)</f>
        <v>0</v>
      </c>
    </row>
    <row r="1594" spans="1:5" s="94" customFormat="1" x14ac:dyDescent="0.25">
      <c r="A1594" s="76" t="s">
        <v>282</v>
      </c>
      <c r="B1594" s="77">
        <v>70541</v>
      </c>
      <c r="C1594" s="77">
        <v>6100</v>
      </c>
      <c r="D1594" s="77">
        <v>76641</v>
      </c>
      <c r="E1594" s="77">
        <f>IFERROR(D1594/B1594*100,0)</f>
        <v>108.6474532541359</v>
      </c>
    </row>
    <row r="1595" spans="1:5" s="95" customFormat="1" x14ac:dyDescent="0.25">
      <c r="A1595" s="7" t="s">
        <v>239</v>
      </c>
      <c r="B1595" s="62">
        <v>70541</v>
      </c>
      <c r="C1595" s="62">
        <v>6100</v>
      </c>
      <c r="D1595" s="62">
        <v>76641</v>
      </c>
      <c r="E1595" s="62">
        <f>IFERROR(D1595/B1595*100,0)</f>
        <v>108.6474532541359</v>
      </c>
    </row>
    <row r="1596" spans="1:5" s="96" customFormat="1" x14ac:dyDescent="0.25">
      <c r="A1596" s="106" t="s">
        <v>71</v>
      </c>
      <c r="B1596" s="107">
        <v>70541</v>
      </c>
      <c r="C1596" s="107">
        <v>6100</v>
      </c>
      <c r="D1596" s="107">
        <v>76641</v>
      </c>
      <c r="E1596" s="107">
        <f>IFERROR(D1596/B1596*100,0)</f>
        <v>108.6474532541359</v>
      </c>
    </row>
    <row r="1597" spans="1:5" s="95" customFormat="1" x14ac:dyDescent="0.25">
      <c r="A1597" s="14" t="s">
        <v>14</v>
      </c>
      <c r="B1597" s="108">
        <v>59241</v>
      </c>
      <c r="C1597" s="108">
        <v>6400</v>
      </c>
      <c r="D1597" s="108">
        <v>65641</v>
      </c>
      <c r="E1597" s="108">
        <f>IFERROR(D1597/B1597*100,0)</f>
        <v>110.80332877567901</v>
      </c>
    </row>
    <row r="1598" spans="1:5" s="95" customFormat="1" x14ac:dyDescent="0.25">
      <c r="A1598" s="7" t="s">
        <v>15</v>
      </c>
      <c r="B1598" s="62">
        <v>21100</v>
      </c>
      <c r="C1598" s="62">
        <v>0</v>
      </c>
      <c r="D1598" s="62">
        <v>21100</v>
      </c>
      <c r="E1598" s="62">
        <f>IFERROR(D1598/B1598*100,0)</f>
        <v>100</v>
      </c>
    </row>
    <row r="1599" spans="1:5" s="95" customFormat="1" x14ac:dyDescent="0.25">
      <c r="A1599" s="7" t="s">
        <v>16</v>
      </c>
      <c r="B1599" s="62">
        <v>16400</v>
      </c>
      <c r="C1599" s="62">
        <v>2700</v>
      </c>
      <c r="D1599" s="62">
        <v>19100</v>
      </c>
      <c r="E1599" s="62">
        <f>IFERROR(D1599/B1599*100,0)</f>
        <v>116.46341463414633</v>
      </c>
    </row>
    <row r="1600" spans="1:5" s="95" customFormat="1" x14ac:dyDescent="0.25">
      <c r="A1600" s="7" t="s">
        <v>20</v>
      </c>
      <c r="B1600" s="62">
        <v>21300</v>
      </c>
      <c r="C1600" s="62">
        <v>3700</v>
      </c>
      <c r="D1600" s="62">
        <v>25000</v>
      </c>
      <c r="E1600" s="62">
        <f>IFERROR(D1600/B1600*100,0)</f>
        <v>117.37089201877934</v>
      </c>
    </row>
    <row r="1601" spans="1:5" s="95" customFormat="1" x14ac:dyDescent="0.25">
      <c r="A1601" s="7" t="s">
        <v>21</v>
      </c>
      <c r="B1601" s="62">
        <v>441</v>
      </c>
      <c r="C1601" s="62">
        <v>0</v>
      </c>
      <c r="D1601" s="62">
        <v>441</v>
      </c>
      <c r="E1601" s="62">
        <f>IFERROR(D1601/B1601*100,0)</f>
        <v>100</v>
      </c>
    </row>
    <row r="1602" spans="1:5" s="95" customFormat="1" x14ac:dyDescent="0.25">
      <c r="A1602" s="14" t="s">
        <v>22</v>
      </c>
      <c r="B1602" s="108">
        <v>11300</v>
      </c>
      <c r="C1602" s="108">
        <v>-300</v>
      </c>
      <c r="D1602" s="108">
        <v>11000</v>
      </c>
      <c r="E1602" s="108">
        <f>IFERROR(D1602/B1602*100,0)</f>
        <v>97.345132743362825</v>
      </c>
    </row>
    <row r="1603" spans="1:5" s="95" customFormat="1" x14ac:dyDescent="0.25">
      <c r="A1603" s="7" t="s">
        <v>24</v>
      </c>
      <c r="B1603" s="62">
        <v>11300</v>
      </c>
      <c r="C1603" s="62">
        <v>-300</v>
      </c>
      <c r="D1603" s="62">
        <v>11000</v>
      </c>
      <c r="E1603" s="62">
        <f>IFERROR(D1603/B1603*100,0)</f>
        <v>97.345132743362825</v>
      </c>
    </row>
    <row r="1604" spans="1:5" s="94" customFormat="1" x14ac:dyDescent="0.25">
      <c r="A1604" s="76" t="s">
        <v>281</v>
      </c>
      <c r="B1604" s="77">
        <v>60100</v>
      </c>
      <c r="C1604" s="77">
        <v>0</v>
      </c>
      <c r="D1604" s="77">
        <v>60100</v>
      </c>
      <c r="E1604" s="77">
        <f>IFERROR(D1604/B1604*100,0)</f>
        <v>100</v>
      </c>
    </row>
    <row r="1605" spans="1:5" s="95" customFormat="1" x14ac:dyDescent="0.25">
      <c r="A1605" s="7" t="s">
        <v>221</v>
      </c>
      <c r="B1605" s="62">
        <v>60100</v>
      </c>
      <c r="C1605" s="62">
        <v>0</v>
      </c>
      <c r="D1605" s="62">
        <v>60100</v>
      </c>
      <c r="E1605" s="62">
        <f>IFERROR(D1605/B1605*100,0)</f>
        <v>100</v>
      </c>
    </row>
    <row r="1606" spans="1:5" s="96" customFormat="1" x14ac:dyDescent="0.25">
      <c r="A1606" s="106" t="s">
        <v>76</v>
      </c>
      <c r="B1606" s="107">
        <v>60100</v>
      </c>
      <c r="C1606" s="107">
        <v>0</v>
      </c>
      <c r="D1606" s="107">
        <v>60100</v>
      </c>
      <c r="E1606" s="107">
        <f>IFERROR(D1606/B1606*100,0)</f>
        <v>100</v>
      </c>
    </row>
    <row r="1607" spans="1:5" s="95" customFormat="1" x14ac:dyDescent="0.25">
      <c r="A1607" s="14" t="s">
        <v>14</v>
      </c>
      <c r="B1607" s="108">
        <v>58100</v>
      </c>
      <c r="C1607" s="108">
        <v>0</v>
      </c>
      <c r="D1607" s="108">
        <v>58100</v>
      </c>
      <c r="E1607" s="108">
        <f>IFERROR(D1607/B1607*100,0)</f>
        <v>100</v>
      </c>
    </row>
    <row r="1608" spans="1:5" s="95" customFormat="1" x14ac:dyDescent="0.25">
      <c r="A1608" s="7" t="s">
        <v>15</v>
      </c>
      <c r="B1608" s="62">
        <v>2000</v>
      </c>
      <c r="C1608" s="62">
        <v>0</v>
      </c>
      <c r="D1608" s="62">
        <v>2000</v>
      </c>
      <c r="E1608" s="62">
        <f>IFERROR(D1608/B1608*100,0)</f>
        <v>100</v>
      </c>
    </row>
    <row r="1609" spans="1:5" s="95" customFormat="1" x14ac:dyDescent="0.25">
      <c r="A1609" s="7" t="s">
        <v>16</v>
      </c>
      <c r="B1609" s="62">
        <v>46000</v>
      </c>
      <c r="C1609" s="62">
        <v>0</v>
      </c>
      <c r="D1609" s="62">
        <v>46000</v>
      </c>
      <c r="E1609" s="62">
        <f>IFERROR(D1609/B1609*100,0)</f>
        <v>100</v>
      </c>
    </row>
    <row r="1610" spans="1:5" s="95" customFormat="1" x14ac:dyDescent="0.25">
      <c r="A1610" s="7" t="s">
        <v>17</v>
      </c>
      <c r="B1610" s="62">
        <v>100</v>
      </c>
      <c r="C1610" s="62">
        <v>0</v>
      </c>
      <c r="D1610" s="62">
        <v>100</v>
      </c>
      <c r="E1610" s="62">
        <f>IFERROR(D1610/B1610*100,0)</f>
        <v>100</v>
      </c>
    </row>
    <row r="1611" spans="1:5" s="95" customFormat="1" x14ac:dyDescent="0.25">
      <c r="A1611" s="7" t="s">
        <v>19</v>
      </c>
      <c r="B1611" s="62">
        <v>10000</v>
      </c>
      <c r="C1611" s="62">
        <v>0</v>
      </c>
      <c r="D1611" s="62">
        <v>10000</v>
      </c>
      <c r="E1611" s="62">
        <f>IFERROR(D1611/B1611*100,0)</f>
        <v>100</v>
      </c>
    </row>
    <row r="1612" spans="1:5" s="95" customFormat="1" x14ac:dyDescent="0.25">
      <c r="A1612" s="14" t="s">
        <v>22</v>
      </c>
      <c r="B1612" s="108">
        <v>2000</v>
      </c>
      <c r="C1612" s="108">
        <v>0</v>
      </c>
      <c r="D1612" s="108">
        <v>2000</v>
      </c>
      <c r="E1612" s="108">
        <f>IFERROR(D1612/B1612*100,0)</f>
        <v>100</v>
      </c>
    </row>
    <row r="1613" spans="1:5" s="95" customFormat="1" x14ac:dyDescent="0.25">
      <c r="A1613" s="7" t="s">
        <v>24</v>
      </c>
      <c r="B1613" s="62">
        <v>2000</v>
      </c>
      <c r="C1613" s="62">
        <v>0</v>
      </c>
      <c r="D1613" s="62">
        <v>2000</v>
      </c>
      <c r="E1613" s="62">
        <f>IFERROR(D1613/B1613*100,0)</f>
        <v>100</v>
      </c>
    </row>
    <row r="1614" spans="1:5" s="94" customFormat="1" x14ac:dyDescent="0.25">
      <c r="A1614" s="76" t="s">
        <v>298</v>
      </c>
      <c r="B1614" s="77">
        <v>3000</v>
      </c>
      <c r="C1614" s="77">
        <v>0</v>
      </c>
      <c r="D1614" s="77">
        <v>3000</v>
      </c>
      <c r="E1614" s="77">
        <f>IFERROR(D1614/B1614*100,0)</f>
        <v>100</v>
      </c>
    </row>
    <row r="1615" spans="1:5" s="95" customFormat="1" x14ac:dyDescent="0.25">
      <c r="A1615" s="7" t="s">
        <v>221</v>
      </c>
      <c r="B1615" s="62">
        <v>3000</v>
      </c>
      <c r="C1615" s="62">
        <v>0</v>
      </c>
      <c r="D1615" s="62">
        <v>3000</v>
      </c>
      <c r="E1615" s="62">
        <f>IFERROR(D1615/B1615*100,0)</f>
        <v>100</v>
      </c>
    </row>
    <row r="1616" spans="1:5" s="96" customFormat="1" x14ac:dyDescent="0.25">
      <c r="A1616" s="106" t="s">
        <v>75</v>
      </c>
      <c r="B1616" s="107">
        <v>3000</v>
      </c>
      <c r="C1616" s="107">
        <v>0</v>
      </c>
      <c r="D1616" s="107">
        <v>3000</v>
      </c>
      <c r="E1616" s="107">
        <f>IFERROR(D1616/B1616*100,0)</f>
        <v>100</v>
      </c>
    </row>
    <row r="1617" spans="1:5" s="95" customFormat="1" x14ac:dyDescent="0.25">
      <c r="A1617" s="14" t="s">
        <v>14</v>
      </c>
      <c r="B1617" s="108">
        <v>3000</v>
      </c>
      <c r="C1617" s="108">
        <v>0</v>
      </c>
      <c r="D1617" s="108">
        <v>3000</v>
      </c>
      <c r="E1617" s="108">
        <f>IFERROR(D1617/B1617*100,0)</f>
        <v>100</v>
      </c>
    </row>
    <row r="1618" spans="1:5" s="95" customFormat="1" x14ac:dyDescent="0.25">
      <c r="A1618" s="7" t="s">
        <v>16</v>
      </c>
      <c r="B1618" s="62">
        <v>3000</v>
      </c>
      <c r="C1618" s="62">
        <v>0</v>
      </c>
      <c r="D1618" s="62">
        <v>3000</v>
      </c>
      <c r="E1618" s="62">
        <f>IFERROR(D1618/B1618*100,0)</f>
        <v>100</v>
      </c>
    </row>
    <row r="1619" spans="1:5" s="94" customFormat="1" x14ac:dyDescent="0.25">
      <c r="A1619" s="76" t="s">
        <v>280</v>
      </c>
      <c r="B1619" s="77">
        <v>45000</v>
      </c>
      <c r="C1619" s="77">
        <v>0</v>
      </c>
      <c r="D1619" s="77">
        <v>45000</v>
      </c>
      <c r="E1619" s="77">
        <f>IFERROR(D1619/B1619*100,0)</f>
        <v>100</v>
      </c>
    </row>
    <row r="1620" spans="1:5" s="95" customFormat="1" x14ac:dyDescent="0.25">
      <c r="A1620" s="7" t="s">
        <v>239</v>
      </c>
      <c r="B1620" s="62">
        <v>45000</v>
      </c>
      <c r="C1620" s="62">
        <v>0</v>
      </c>
      <c r="D1620" s="62">
        <v>45000</v>
      </c>
      <c r="E1620" s="62">
        <f>IFERROR(D1620/B1620*100,0)</f>
        <v>100</v>
      </c>
    </row>
    <row r="1621" spans="1:5" s="96" customFormat="1" x14ac:dyDescent="0.25">
      <c r="A1621" s="106" t="s">
        <v>71</v>
      </c>
      <c r="B1621" s="107">
        <v>45000</v>
      </c>
      <c r="C1621" s="107">
        <v>0</v>
      </c>
      <c r="D1621" s="107">
        <v>45000</v>
      </c>
      <c r="E1621" s="107">
        <f>IFERROR(D1621/B1621*100,0)</f>
        <v>100</v>
      </c>
    </row>
    <row r="1622" spans="1:5" s="95" customFormat="1" x14ac:dyDescent="0.25">
      <c r="A1622" s="14" t="s">
        <v>14</v>
      </c>
      <c r="B1622" s="108">
        <v>45000</v>
      </c>
      <c r="C1622" s="108">
        <v>0</v>
      </c>
      <c r="D1622" s="108">
        <v>45000</v>
      </c>
      <c r="E1622" s="108">
        <f>IFERROR(D1622/B1622*100,0)</f>
        <v>100</v>
      </c>
    </row>
    <row r="1623" spans="1:5" s="95" customFormat="1" x14ac:dyDescent="0.25">
      <c r="A1623" s="7" t="s">
        <v>16</v>
      </c>
      <c r="B1623" s="62">
        <v>45000</v>
      </c>
      <c r="C1623" s="62">
        <v>0</v>
      </c>
      <c r="D1623" s="62">
        <v>45000</v>
      </c>
      <c r="E1623" s="62">
        <f>IFERROR(D1623/B1623*100,0)</f>
        <v>100</v>
      </c>
    </row>
    <row r="1624" spans="1:5" s="93" customFormat="1" x14ac:dyDescent="0.25">
      <c r="A1624" s="71" t="s">
        <v>225</v>
      </c>
      <c r="B1624" s="72">
        <v>13500</v>
      </c>
      <c r="C1624" s="72">
        <v>5100</v>
      </c>
      <c r="D1624" s="72">
        <v>18600</v>
      </c>
      <c r="E1624" s="72">
        <f>IFERROR(D1624/B1624*100,0)</f>
        <v>137.77777777777777</v>
      </c>
    </row>
    <row r="1625" spans="1:5" s="94" customFormat="1" x14ac:dyDescent="0.25">
      <c r="A1625" s="76" t="s">
        <v>224</v>
      </c>
      <c r="B1625" s="77">
        <v>13500</v>
      </c>
      <c r="C1625" s="77">
        <v>5100</v>
      </c>
      <c r="D1625" s="77">
        <v>18600</v>
      </c>
      <c r="E1625" s="77">
        <f>IFERROR(D1625/B1625*100,0)</f>
        <v>137.77777777777777</v>
      </c>
    </row>
    <row r="1626" spans="1:5" s="95" customFormat="1" x14ac:dyDescent="0.25">
      <c r="A1626" s="7" t="s">
        <v>221</v>
      </c>
      <c r="B1626" s="62">
        <v>13500</v>
      </c>
      <c r="C1626" s="62">
        <v>5100</v>
      </c>
      <c r="D1626" s="62">
        <v>18600</v>
      </c>
      <c r="E1626" s="62">
        <f>IFERROR(D1626/B1626*100,0)</f>
        <v>137.77777777777777</v>
      </c>
    </row>
    <row r="1627" spans="1:5" s="96" customFormat="1" x14ac:dyDescent="0.25">
      <c r="A1627" s="106" t="s">
        <v>81</v>
      </c>
      <c r="B1627" s="107">
        <v>4300</v>
      </c>
      <c r="C1627" s="107">
        <v>3700</v>
      </c>
      <c r="D1627" s="107">
        <v>8000</v>
      </c>
      <c r="E1627" s="107">
        <f>IFERROR(D1627/B1627*100,0)</f>
        <v>186.04651162790697</v>
      </c>
    </row>
    <row r="1628" spans="1:5" s="95" customFormat="1" x14ac:dyDescent="0.25">
      <c r="A1628" s="14" t="s">
        <v>14</v>
      </c>
      <c r="B1628" s="108">
        <v>4300</v>
      </c>
      <c r="C1628" s="108">
        <v>3700</v>
      </c>
      <c r="D1628" s="108">
        <v>8000</v>
      </c>
      <c r="E1628" s="108">
        <f>IFERROR(D1628/B1628*100,0)</f>
        <v>186.04651162790697</v>
      </c>
    </row>
    <row r="1629" spans="1:5" s="95" customFormat="1" x14ac:dyDescent="0.25">
      <c r="A1629" s="7" t="s">
        <v>15</v>
      </c>
      <c r="B1629" s="62">
        <v>3500</v>
      </c>
      <c r="C1629" s="62">
        <v>3700</v>
      </c>
      <c r="D1629" s="62">
        <v>7200</v>
      </c>
      <c r="E1629" s="62">
        <f>IFERROR(D1629/B1629*100,0)</f>
        <v>205.71428571428569</v>
      </c>
    </row>
    <row r="1630" spans="1:5" s="95" customFormat="1" x14ac:dyDescent="0.25">
      <c r="A1630" s="7" t="s">
        <v>16</v>
      </c>
      <c r="B1630" s="62">
        <v>800</v>
      </c>
      <c r="C1630" s="62">
        <v>0</v>
      </c>
      <c r="D1630" s="62">
        <v>800</v>
      </c>
      <c r="E1630" s="62">
        <f>IFERROR(D1630/B1630*100,0)</f>
        <v>100</v>
      </c>
    </row>
    <row r="1631" spans="1:5" s="96" customFormat="1" x14ac:dyDescent="0.25">
      <c r="A1631" s="106" t="s">
        <v>66</v>
      </c>
      <c r="B1631" s="107">
        <v>1950</v>
      </c>
      <c r="C1631" s="107">
        <v>0</v>
      </c>
      <c r="D1631" s="107">
        <v>1950</v>
      </c>
      <c r="E1631" s="107">
        <f>IFERROR(D1631/B1631*100,0)</f>
        <v>100</v>
      </c>
    </row>
    <row r="1632" spans="1:5" s="95" customFormat="1" x14ac:dyDescent="0.25">
      <c r="A1632" s="14" t="s">
        <v>14</v>
      </c>
      <c r="B1632" s="108">
        <v>1950</v>
      </c>
      <c r="C1632" s="108">
        <v>0</v>
      </c>
      <c r="D1632" s="108">
        <v>1950</v>
      </c>
      <c r="E1632" s="108">
        <f>IFERROR(D1632/B1632*100,0)</f>
        <v>100</v>
      </c>
    </row>
    <row r="1633" spans="1:5" s="95" customFormat="1" x14ac:dyDescent="0.25">
      <c r="A1633" s="7" t="s">
        <v>15</v>
      </c>
      <c r="B1633" s="62">
        <v>1700</v>
      </c>
      <c r="C1633" s="62">
        <v>0</v>
      </c>
      <c r="D1633" s="62">
        <v>1700</v>
      </c>
      <c r="E1633" s="62">
        <f>IFERROR(D1633/B1633*100,0)</f>
        <v>100</v>
      </c>
    </row>
    <row r="1634" spans="1:5" s="95" customFormat="1" x14ac:dyDescent="0.25">
      <c r="A1634" s="7" t="s">
        <v>16</v>
      </c>
      <c r="B1634" s="62">
        <v>250</v>
      </c>
      <c r="C1634" s="62">
        <v>0</v>
      </c>
      <c r="D1634" s="62">
        <v>250</v>
      </c>
      <c r="E1634" s="62">
        <f>IFERROR(D1634/B1634*100,0)</f>
        <v>100</v>
      </c>
    </row>
    <row r="1635" spans="1:5" s="96" customFormat="1" x14ac:dyDescent="0.25">
      <c r="A1635" s="106" t="s">
        <v>75</v>
      </c>
      <c r="B1635" s="107">
        <v>7250</v>
      </c>
      <c r="C1635" s="107">
        <v>1400</v>
      </c>
      <c r="D1635" s="107">
        <v>8650</v>
      </c>
      <c r="E1635" s="107">
        <f>IFERROR(D1635/B1635*100,0)</f>
        <v>119.31034482758621</v>
      </c>
    </row>
    <row r="1636" spans="1:5" s="95" customFormat="1" x14ac:dyDescent="0.25">
      <c r="A1636" s="14" t="s">
        <v>14</v>
      </c>
      <c r="B1636" s="108">
        <v>7250</v>
      </c>
      <c r="C1636" s="108">
        <v>1400</v>
      </c>
      <c r="D1636" s="108">
        <v>8650</v>
      </c>
      <c r="E1636" s="108">
        <f>IFERROR(D1636/B1636*100,0)</f>
        <v>119.31034482758621</v>
      </c>
    </row>
    <row r="1637" spans="1:5" s="95" customFormat="1" x14ac:dyDescent="0.25">
      <c r="A1637" s="7" t="s">
        <v>15</v>
      </c>
      <c r="B1637" s="62">
        <v>6500</v>
      </c>
      <c r="C1637" s="62">
        <v>1400</v>
      </c>
      <c r="D1637" s="62">
        <v>7900</v>
      </c>
      <c r="E1637" s="62">
        <f>IFERROR(D1637/B1637*100,0)</f>
        <v>121.53846153846153</v>
      </c>
    </row>
    <row r="1638" spans="1:5" s="95" customFormat="1" x14ac:dyDescent="0.25">
      <c r="A1638" s="7" t="s">
        <v>16</v>
      </c>
      <c r="B1638" s="62">
        <v>750</v>
      </c>
      <c r="C1638" s="62">
        <v>0</v>
      </c>
      <c r="D1638" s="62">
        <v>750</v>
      </c>
      <c r="E1638" s="62">
        <f>IFERROR(D1638/B1638*100,0)</f>
        <v>100</v>
      </c>
    </row>
    <row r="1639" spans="1:5" s="93" customFormat="1" x14ac:dyDescent="0.25">
      <c r="A1639" s="71" t="s">
        <v>279</v>
      </c>
      <c r="B1639" s="72">
        <v>1050300</v>
      </c>
      <c r="C1639" s="72">
        <v>700</v>
      </c>
      <c r="D1639" s="72">
        <v>1051000</v>
      </c>
      <c r="E1639" s="72">
        <f>IFERROR(D1639/B1639*100,0)</f>
        <v>100.06664762448824</v>
      </c>
    </row>
    <row r="1640" spans="1:5" s="94" customFormat="1" x14ac:dyDescent="0.25">
      <c r="A1640" s="76" t="s">
        <v>278</v>
      </c>
      <c r="B1640" s="77">
        <v>1050300</v>
      </c>
      <c r="C1640" s="77">
        <v>700</v>
      </c>
      <c r="D1640" s="77">
        <v>1051000</v>
      </c>
      <c r="E1640" s="77">
        <f>IFERROR(D1640/B1640*100,0)</f>
        <v>100.06664762448824</v>
      </c>
    </row>
    <row r="1641" spans="1:5" s="95" customFormat="1" x14ac:dyDescent="0.25">
      <c r="A1641" s="7" t="s">
        <v>239</v>
      </c>
      <c r="B1641" s="62">
        <v>1050300</v>
      </c>
      <c r="C1641" s="62">
        <v>700</v>
      </c>
      <c r="D1641" s="62">
        <v>1051000</v>
      </c>
      <c r="E1641" s="62">
        <f>IFERROR(D1641/B1641*100,0)</f>
        <v>100.06664762448824</v>
      </c>
    </row>
    <row r="1642" spans="1:5" s="96" customFormat="1" x14ac:dyDescent="0.25">
      <c r="A1642" s="106" t="s">
        <v>74</v>
      </c>
      <c r="B1642" s="107">
        <v>1050300</v>
      </c>
      <c r="C1642" s="107">
        <v>700</v>
      </c>
      <c r="D1642" s="107">
        <v>1051000</v>
      </c>
      <c r="E1642" s="107">
        <f>IFERROR(D1642/B1642*100,0)</f>
        <v>100.06664762448824</v>
      </c>
    </row>
    <row r="1643" spans="1:5" s="95" customFormat="1" x14ac:dyDescent="0.25">
      <c r="A1643" s="14" t="s">
        <v>14</v>
      </c>
      <c r="B1643" s="108">
        <v>1050300</v>
      </c>
      <c r="C1643" s="108">
        <v>700</v>
      </c>
      <c r="D1643" s="108">
        <v>1051000</v>
      </c>
      <c r="E1643" s="108">
        <f>IFERROR(D1643/B1643*100,0)</f>
        <v>100.06664762448824</v>
      </c>
    </row>
    <row r="1644" spans="1:5" s="95" customFormat="1" x14ac:dyDescent="0.25">
      <c r="A1644" s="7" t="s">
        <v>15</v>
      </c>
      <c r="B1644" s="62">
        <v>1013000</v>
      </c>
      <c r="C1644" s="62">
        <v>0</v>
      </c>
      <c r="D1644" s="62">
        <v>1013000</v>
      </c>
      <c r="E1644" s="62">
        <f>IFERROR(D1644/B1644*100,0)</f>
        <v>100</v>
      </c>
    </row>
    <row r="1645" spans="1:5" s="95" customFormat="1" x14ac:dyDescent="0.25">
      <c r="A1645" s="7" t="s">
        <v>16</v>
      </c>
      <c r="B1645" s="62">
        <v>37300</v>
      </c>
      <c r="C1645" s="62">
        <v>700</v>
      </c>
      <c r="D1645" s="62">
        <v>38000</v>
      </c>
      <c r="E1645" s="62">
        <f>IFERROR(D1645/B1645*100,0)</f>
        <v>101.87667560321717</v>
      </c>
    </row>
    <row r="1646" spans="1:5" s="92" customFormat="1" x14ac:dyDescent="0.25">
      <c r="A1646" s="12" t="s">
        <v>477</v>
      </c>
      <c r="B1646" s="60">
        <v>1196663.47</v>
      </c>
      <c r="C1646" s="60">
        <v>29168.53</v>
      </c>
      <c r="D1646" s="60">
        <v>1225832</v>
      </c>
      <c r="E1646" s="60">
        <f>IFERROR(D1646/B1646*100,0)</f>
        <v>102.43748812688334</v>
      </c>
    </row>
    <row r="1647" spans="1:5" s="93" customFormat="1" x14ac:dyDescent="0.25">
      <c r="A1647" s="71" t="s">
        <v>292</v>
      </c>
      <c r="B1647" s="72">
        <v>130632</v>
      </c>
      <c r="C1647" s="72">
        <v>-2920</v>
      </c>
      <c r="D1647" s="72">
        <v>127712</v>
      </c>
      <c r="E1647" s="72">
        <f>IFERROR(D1647/B1647*100,0)</f>
        <v>97.764713087145566</v>
      </c>
    </row>
    <row r="1648" spans="1:5" s="94" customFormat="1" x14ac:dyDescent="0.25">
      <c r="A1648" s="76" t="s">
        <v>291</v>
      </c>
      <c r="B1648" s="77">
        <v>18912</v>
      </c>
      <c r="C1648" s="77">
        <v>-1200</v>
      </c>
      <c r="D1648" s="77">
        <v>17712</v>
      </c>
      <c r="E1648" s="77">
        <f>IFERROR(D1648/B1648*100,0)</f>
        <v>93.654822335025372</v>
      </c>
    </row>
    <row r="1649" spans="1:5" s="95" customFormat="1" x14ac:dyDescent="0.25">
      <c r="A1649" s="7" t="s">
        <v>239</v>
      </c>
      <c r="B1649" s="62">
        <v>18912</v>
      </c>
      <c r="C1649" s="62">
        <v>-1200</v>
      </c>
      <c r="D1649" s="62">
        <v>17712</v>
      </c>
      <c r="E1649" s="62">
        <f>IFERROR(D1649/B1649*100,0)</f>
        <v>93.654822335025372</v>
      </c>
    </row>
    <row r="1650" spans="1:5" s="96" customFormat="1" x14ac:dyDescent="0.25">
      <c r="A1650" s="106" t="s">
        <v>66</v>
      </c>
      <c r="B1650" s="107">
        <v>18912</v>
      </c>
      <c r="C1650" s="107">
        <v>-1200</v>
      </c>
      <c r="D1650" s="107">
        <v>17712</v>
      </c>
      <c r="E1650" s="107">
        <f>IFERROR(D1650/B1650*100,0)</f>
        <v>93.654822335025372</v>
      </c>
    </row>
    <row r="1651" spans="1:5" s="95" customFormat="1" x14ac:dyDescent="0.25">
      <c r="A1651" s="14" t="s">
        <v>14</v>
      </c>
      <c r="B1651" s="108">
        <v>18912</v>
      </c>
      <c r="C1651" s="108">
        <v>-1200</v>
      </c>
      <c r="D1651" s="108">
        <v>17712</v>
      </c>
      <c r="E1651" s="108">
        <f>IFERROR(D1651/B1651*100,0)</f>
        <v>93.654822335025372</v>
      </c>
    </row>
    <row r="1652" spans="1:5" s="95" customFormat="1" x14ac:dyDescent="0.25">
      <c r="A1652" s="7" t="s">
        <v>16</v>
      </c>
      <c r="B1652" s="62">
        <v>18612</v>
      </c>
      <c r="C1652" s="62">
        <v>-1200</v>
      </c>
      <c r="D1652" s="62">
        <v>17412</v>
      </c>
      <c r="E1652" s="62">
        <f>IFERROR(D1652/B1652*100,0)</f>
        <v>93.552546744036107</v>
      </c>
    </row>
    <row r="1653" spans="1:5" s="95" customFormat="1" x14ac:dyDescent="0.25">
      <c r="A1653" s="7" t="s">
        <v>17</v>
      </c>
      <c r="B1653" s="62">
        <v>300</v>
      </c>
      <c r="C1653" s="62">
        <v>0</v>
      </c>
      <c r="D1653" s="62">
        <v>300</v>
      </c>
      <c r="E1653" s="62">
        <f>IFERROR(D1653/B1653*100,0)</f>
        <v>100</v>
      </c>
    </row>
    <row r="1654" spans="1:5" s="94" customFormat="1" x14ac:dyDescent="0.25">
      <c r="A1654" s="76" t="s">
        <v>290</v>
      </c>
      <c r="B1654" s="77">
        <v>33000</v>
      </c>
      <c r="C1654" s="77">
        <v>-9000</v>
      </c>
      <c r="D1654" s="77">
        <v>24000</v>
      </c>
      <c r="E1654" s="77">
        <f>IFERROR(D1654/B1654*100,0)</f>
        <v>72.727272727272734</v>
      </c>
    </row>
    <row r="1655" spans="1:5" s="95" customFormat="1" x14ac:dyDescent="0.25">
      <c r="A1655" s="7" t="s">
        <v>239</v>
      </c>
      <c r="B1655" s="62">
        <v>33000</v>
      </c>
      <c r="C1655" s="62">
        <v>-9000</v>
      </c>
      <c r="D1655" s="62">
        <v>24000</v>
      </c>
      <c r="E1655" s="62">
        <f>IFERROR(D1655/B1655*100,0)</f>
        <v>72.727272727272734</v>
      </c>
    </row>
    <row r="1656" spans="1:5" s="96" customFormat="1" x14ac:dyDescent="0.25">
      <c r="A1656" s="106" t="s">
        <v>66</v>
      </c>
      <c r="B1656" s="107">
        <v>33000</v>
      </c>
      <c r="C1656" s="107">
        <v>-9000</v>
      </c>
      <c r="D1656" s="107">
        <v>24000</v>
      </c>
      <c r="E1656" s="107">
        <f>IFERROR(D1656/B1656*100,0)</f>
        <v>72.727272727272734</v>
      </c>
    </row>
    <row r="1657" spans="1:5" s="95" customFormat="1" x14ac:dyDescent="0.25">
      <c r="A1657" s="14" t="s">
        <v>14</v>
      </c>
      <c r="B1657" s="108">
        <v>33000</v>
      </c>
      <c r="C1657" s="108">
        <v>-9000</v>
      </c>
      <c r="D1657" s="108">
        <v>24000</v>
      </c>
      <c r="E1657" s="108">
        <f>IFERROR(D1657/B1657*100,0)</f>
        <v>72.727272727272734</v>
      </c>
    </row>
    <row r="1658" spans="1:5" s="95" customFormat="1" x14ac:dyDescent="0.25">
      <c r="A1658" s="7" t="s">
        <v>16</v>
      </c>
      <c r="B1658" s="62">
        <v>33000</v>
      </c>
      <c r="C1658" s="62">
        <v>-9000</v>
      </c>
      <c r="D1658" s="62">
        <v>24000</v>
      </c>
      <c r="E1658" s="62">
        <f>IFERROR(D1658/B1658*100,0)</f>
        <v>72.727272727272734</v>
      </c>
    </row>
    <row r="1659" spans="1:5" s="94" customFormat="1" x14ac:dyDescent="0.25">
      <c r="A1659" s="76" t="s">
        <v>289</v>
      </c>
      <c r="B1659" s="77">
        <v>3000</v>
      </c>
      <c r="C1659" s="77">
        <v>2000</v>
      </c>
      <c r="D1659" s="77">
        <v>5000</v>
      </c>
      <c r="E1659" s="77">
        <f>IFERROR(D1659/B1659*100,0)</f>
        <v>166.66666666666669</v>
      </c>
    </row>
    <row r="1660" spans="1:5" s="95" customFormat="1" x14ac:dyDescent="0.25">
      <c r="A1660" s="7" t="s">
        <v>239</v>
      </c>
      <c r="B1660" s="62">
        <v>3000</v>
      </c>
      <c r="C1660" s="62">
        <v>2000</v>
      </c>
      <c r="D1660" s="62">
        <v>5000</v>
      </c>
      <c r="E1660" s="62">
        <f>IFERROR(D1660/B1660*100,0)</f>
        <v>166.66666666666669</v>
      </c>
    </row>
    <row r="1661" spans="1:5" s="96" customFormat="1" x14ac:dyDescent="0.25">
      <c r="A1661" s="106" t="s">
        <v>66</v>
      </c>
      <c r="B1661" s="107">
        <v>3000</v>
      </c>
      <c r="C1661" s="107">
        <v>2000</v>
      </c>
      <c r="D1661" s="107">
        <v>5000</v>
      </c>
      <c r="E1661" s="107">
        <f>IFERROR(D1661/B1661*100,0)</f>
        <v>166.66666666666669</v>
      </c>
    </row>
    <row r="1662" spans="1:5" s="95" customFormat="1" x14ac:dyDescent="0.25">
      <c r="A1662" s="14" t="s">
        <v>14</v>
      </c>
      <c r="B1662" s="108">
        <v>3000</v>
      </c>
      <c r="C1662" s="108">
        <v>2000</v>
      </c>
      <c r="D1662" s="108">
        <v>5000</v>
      </c>
      <c r="E1662" s="108">
        <f>IFERROR(D1662/B1662*100,0)</f>
        <v>166.66666666666669</v>
      </c>
    </row>
    <row r="1663" spans="1:5" s="95" customFormat="1" x14ac:dyDescent="0.25">
      <c r="A1663" s="7" t="s">
        <v>16</v>
      </c>
      <c r="B1663" s="62">
        <v>3000</v>
      </c>
      <c r="C1663" s="62">
        <v>2000</v>
      </c>
      <c r="D1663" s="62">
        <v>5000</v>
      </c>
      <c r="E1663" s="62">
        <f>IFERROR(D1663/B1663*100,0)</f>
        <v>166.66666666666669</v>
      </c>
    </row>
    <row r="1664" spans="1:5" s="94" customFormat="1" x14ac:dyDescent="0.25">
      <c r="A1664" s="76" t="s">
        <v>288</v>
      </c>
      <c r="B1664" s="77">
        <v>75720</v>
      </c>
      <c r="C1664" s="77">
        <v>5280</v>
      </c>
      <c r="D1664" s="77">
        <v>81000</v>
      </c>
      <c r="E1664" s="77">
        <f>IFERROR(D1664/B1664*100,0)</f>
        <v>106.97305863708399</v>
      </c>
    </row>
    <row r="1665" spans="1:5" s="95" customFormat="1" x14ac:dyDescent="0.25">
      <c r="A1665" s="7" t="s">
        <v>239</v>
      </c>
      <c r="B1665" s="62">
        <v>75720</v>
      </c>
      <c r="C1665" s="62">
        <v>5280</v>
      </c>
      <c r="D1665" s="62">
        <v>81000</v>
      </c>
      <c r="E1665" s="62">
        <f>IFERROR(D1665/B1665*100,0)</f>
        <v>106.97305863708399</v>
      </c>
    </row>
    <row r="1666" spans="1:5" s="96" customFormat="1" x14ac:dyDescent="0.25">
      <c r="A1666" s="106" t="s">
        <v>66</v>
      </c>
      <c r="B1666" s="107">
        <v>75720</v>
      </c>
      <c r="C1666" s="107">
        <v>5280</v>
      </c>
      <c r="D1666" s="107">
        <v>81000</v>
      </c>
      <c r="E1666" s="107">
        <f>IFERROR(D1666/B1666*100,0)</f>
        <v>106.97305863708399</v>
      </c>
    </row>
    <row r="1667" spans="1:5" s="95" customFormat="1" x14ac:dyDescent="0.25">
      <c r="A1667" s="14" t="s">
        <v>14</v>
      </c>
      <c r="B1667" s="108">
        <v>75720</v>
      </c>
      <c r="C1667" s="108">
        <v>5280</v>
      </c>
      <c r="D1667" s="108">
        <v>81000</v>
      </c>
      <c r="E1667" s="108">
        <f>IFERROR(D1667/B1667*100,0)</f>
        <v>106.97305863708399</v>
      </c>
    </row>
    <row r="1668" spans="1:5" s="95" customFormat="1" x14ac:dyDescent="0.25">
      <c r="A1668" s="7" t="s">
        <v>16</v>
      </c>
      <c r="B1668" s="62">
        <v>75720</v>
      </c>
      <c r="C1668" s="62">
        <v>5280</v>
      </c>
      <c r="D1668" s="62">
        <v>81000</v>
      </c>
      <c r="E1668" s="62">
        <f>IFERROR(D1668/B1668*100,0)</f>
        <v>106.97305863708399</v>
      </c>
    </row>
    <row r="1669" spans="1:5" s="93" customFormat="1" x14ac:dyDescent="0.25">
      <c r="A1669" s="71" t="s">
        <v>252</v>
      </c>
      <c r="B1669" s="72">
        <v>0</v>
      </c>
      <c r="C1669" s="72">
        <v>2400</v>
      </c>
      <c r="D1669" s="72">
        <v>2400</v>
      </c>
      <c r="E1669" s="72">
        <f>IFERROR(D1669/B1669*100,0)</f>
        <v>0</v>
      </c>
    </row>
    <row r="1670" spans="1:5" s="94" customFormat="1" x14ac:dyDescent="0.25">
      <c r="A1670" s="76" t="s">
        <v>251</v>
      </c>
      <c r="B1670" s="77">
        <v>0</v>
      </c>
      <c r="C1670" s="77">
        <v>2400</v>
      </c>
      <c r="D1670" s="77">
        <v>2400</v>
      </c>
      <c r="E1670" s="77">
        <f>IFERROR(D1670/B1670*100,0)</f>
        <v>0</v>
      </c>
    </row>
    <row r="1671" spans="1:5" s="95" customFormat="1" x14ac:dyDescent="0.25">
      <c r="A1671" s="7" t="s">
        <v>221</v>
      </c>
      <c r="B1671" s="62">
        <v>0</v>
      </c>
      <c r="C1671" s="62">
        <v>2400</v>
      </c>
      <c r="D1671" s="62">
        <v>2400</v>
      </c>
      <c r="E1671" s="62">
        <f>IFERROR(D1671/B1671*100,0)</f>
        <v>0</v>
      </c>
    </row>
    <row r="1672" spans="1:5" s="96" customFormat="1" x14ac:dyDescent="0.25">
      <c r="A1672" s="106" t="s">
        <v>83</v>
      </c>
      <c r="B1672" s="107">
        <v>0</v>
      </c>
      <c r="C1672" s="107">
        <v>2400</v>
      </c>
      <c r="D1672" s="107">
        <v>2400</v>
      </c>
      <c r="E1672" s="107">
        <f>IFERROR(D1672/B1672*100,0)</f>
        <v>0</v>
      </c>
    </row>
    <row r="1673" spans="1:5" s="95" customFormat="1" x14ac:dyDescent="0.25">
      <c r="A1673" s="14" t="s">
        <v>14</v>
      </c>
      <c r="B1673" s="108">
        <v>0</v>
      </c>
      <c r="C1673" s="108">
        <v>2400</v>
      </c>
      <c r="D1673" s="108">
        <v>2400</v>
      </c>
      <c r="E1673" s="108">
        <f>IFERROR(D1673/B1673*100,0)</f>
        <v>0</v>
      </c>
    </row>
    <row r="1674" spans="1:5" s="95" customFormat="1" x14ac:dyDescent="0.25">
      <c r="A1674" s="7" t="s">
        <v>16</v>
      </c>
      <c r="B1674" s="62">
        <v>0</v>
      </c>
      <c r="C1674" s="62">
        <v>2400</v>
      </c>
      <c r="D1674" s="62">
        <v>2400</v>
      </c>
      <c r="E1674" s="62">
        <f>IFERROR(D1674/B1674*100,0)</f>
        <v>0</v>
      </c>
    </row>
    <row r="1675" spans="1:5" s="93" customFormat="1" x14ac:dyDescent="0.25">
      <c r="A1675" s="71" t="s">
        <v>241</v>
      </c>
      <c r="B1675" s="72">
        <v>349731.47</v>
      </c>
      <c r="C1675" s="72">
        <v>-27111.47</v>
      </c>
      <c r="D1675" s="72">
        <v>322620</v>
      </c>
      <c r="E1675" s="72">
        <f>IFERROR(D1675/B1675*100,0)</f>
        <v>92.247918095560578</v>
      </c>
    </row>
    <row r="1676" spans="1:5" s="94" customFormat="1" x14ac:dyDescent="0.25">
      <c r="A1676" s="76" t="s">
        <v>286</v>
      </c>
      <c r="B1676" s="77">
        <v>27957</v>
      </c>
      <c r="C1676" s="77">
        <v>611</v>
      </c>
      <c r="D1676" s="77">
        <v>28568</v>
      </c>
      <c r="E1676" s="77">
        <f>IFERROR(D1676/B1676*100,0)</f>
        <v>102.18549915942341</v>
      </c>
    </row>
    <row r="1677" spans="1:5" s="95" customFormat="1" x14ac:dyDescent="0.25">
      <c r="A1677" s="7" t="s">
        <v>239</v>
      </c>
      <c r="B1677" s="62">
        <v>20000</v>
      </c>
      <c r="C1677" s="62">
        <v>250</v>
      </c>
      <c r="D1677" s="62">
        <v>20250</v>
      </c>
      <c r="E1677" s="62">
        <f>IFERROR(D1677/B1677*100,0)</f>
        <v>101.25</v>
      </c>
    </row>
    <row r="1678" spans="1:5" s="96" customFormat="1" x14ac:dyDescent="0.25">
      <c r="A1678" s="106" t="s">
        <v>81</v>
      </c>
      <c r="B1678" s="107">
        <v>20000</v>
      </c>
      <c r="C1678" s="107">
        <v>250</v>
      </c>
      <c r="D1678" s="107">
        <v>20250</v>
      </c>
      <c r="E1678" s="107">
        <f>IFERROR(D1678/B1678*100,0)</f>
        <v>101.25</v>
      </c>
    </row>
    <row r="1679" spans="1:5" s="95" customFormat="1" x14ac:dyDescent="0.25">
      <c r="A1679" s="14" t="s">
        <v>22</v>
      </c>
      <c r="B1679" s="108">
        <v>20000</v>
      </c>
      <c r="C1679" s="108">
        <v>250</v>
      </c>
      <c r="D1679" s="108">
        <v>20250</v>
      </c>
      <c r="E1679" s="108">
        <f>IFERROR(D1679/B1679*100,0)</f>
        <v>101.25</v>
      </c>
    </row>
    <row r="1680" spans="1:5" s="95" customFormat="1" x14ac:dyDescent="0.25">
      <c r="A1680" s="7" t="s">
        <v>23</v>
      </c>
      <c r="B1680" s="62">
        <v>0</v>
      </c>
      <c r="C1680" s="62">
        <v>250</v>
      </c>
      <c r="D1680" s="62">
        <v>250</v>
      </c>
      <c r="E1680" s="62">
        <f>IFERROR(D1680/B1680*100,0)</f>
        <v>0</v>
      </c>
    </row>
    <row r="1681" spans="1:5" s="95" customFormat="1" x14ac:dyDescent="0.25">
      <c r="A1681" s="7" t="s">
        <v>24</v>
      </c>
      <c r="B1681" s="62">
        <v>20000</v>
      </c>
      <c r="C1681" s="62">
        <v>0</v>
      </c>
      <c r="D1681" s="62">
        <v>20000</v>
      </c>
      <c r="E1681" s="62">
        <f>IFERROR(D1681/B1681*100,0)</f>
        <v>100</v>
      </c>
    </row>
    <row r="1682" spans="1:5" s="95" customFormat="1" x14ac:dyDescent="0.25">
      <c r="A1682" s="7" t="s">
        <v>221</v>
      </c>
      <c r="B1682" s="62">
        <v>7957</v>
      </c>
      <c r="C1682" s="62">
        <v>361</v>
      </c>
      <c r="D1682" s="62">
        <v>8318</v>
      </c>
      <c r="E1682" s="62">
        <f>IFERROR(D1682/B1682*100,0)</f>
        <v>104.53688576096518</v>
      </c>
    </row>
    <row r="1683" spans="1:5" s="96" customFormat="1" x14ac:dyDescent="0.25">
      <c r="A1683" s="106" t="s">
        <v>81</v>
      </c>
      <c r="B1683" s="107">
        <v>7957</v>
      </c>
      <c r="C1683" s="107">
        <v>361</v>
      </c>
      <c r="D1683" s="107">
        <v>8318</v>
      </c>
      <c r="E1683" s="107">
        <f>IFERROR(D1683/B1683*100,0)</f>
        <v>104.53688576096518</v>
      </c>
    </row>
    <row r="1684" spans="1:5" s="95" customFormat="1" x14ac:dyDescent="0.25">
      <c r="A1684" s="14" t="s">
        <v>14</v>
      </c>
      <c r="B1684" s="108">
        <v>7720</v>
      </c>
      <c r="C1684" s="108">
        <v>288</v>
      </c>
      <c r="D1684" s="108">
        <v>8008</v>
      </c>
      <c r="E1684" s="108">
        <f>IFERROR(D1684/B1684*100,0)</f>
        <v>103.73056994818653</v>
      </c>
    </row>
    <row r="1685" spans="1:5" s="95" customFormat="1" x14ac:dyDescent="0.25">
      <c r="A1685" s="7" t="s">
        <v>16</v>
      </c>
      <c r="B1685" s="62">
        <v>7720</v>
      </c>
      <c r="C1685" s="62">
        <v>288</v>
      </c>
      <c r="D1685" s="62">
        <v>8008</v>
      </c>
      <c r="E1685" s="62">
        <f>IFERROR(D1685/B1685*100,0)</f>
        <v>103.73056994818653</v>
      </c>
    </row>
    <row r="1686" spans="1:5" s="95" customFormat="1" x14ac:dyDescent="0.25">
      <c r="A1686" s="14" t="s">
        <v>22</v>
      </c>
      <c r="B1686" s="108">
        <v>237</v>
      </c>
      <c r="C1686" s="108">
        <v>73</v>
      </c>
      <c r="D1686" s="108">
        <v>310</v>
      </c>
      <c r="E1686" s="108">
        <f>IFERROR(D1686/B1686*100,0)</f>
        <v>130.80168776371309</v>
      </c>
    </row>
    <row r="1687" spans="1:5" s="95" customFormat="1" x14ac:dyDescent="0.25">
      <c r="A1687" s="7" t="s">
        <v>24</v>
      </c>
      <c r="B1687" s="62">
        <v>237</v>
      </c>
      <c r="C1687" s="62">
        <v>73</v>
      </c>
      <c r="D1687" s="62">
        <v>310</v>
      </c>
      <c r="E1687" s="62">
        <f>IFERROR(D1687/B1687*100,0)</f>
        <v>130.80168776371309</v>
      </c>
    </row>
    <row r="1688" spans="1:5" s="94" customFormat="1" x14ac:dyDescent="0.25">
      <c r="A1688" s="76" t="s">
        <v>285</v>
      </c>
      <c r="B1688" s="77">
        <v>50939.97</v>
      </c>
      <c r="C1688" s="77">
        <v>0.03</v>
      </c>
      <c r="D1688" s="77">
        <v>50940</v>
      </c>
      <c r="E1688" s="77">
        <f>IFERROR(D1688/B1688*100,0)</f>
        <v>100.00005889284975</v>
      </c>
    </row>
    <row r="1689" spans="1:5" s="95" customFormat="1" x14ac:dyDescent="0.25">
      <c r="A1689" s="7" t="s">
        <v>221</v>
      </c>
      <c r="B1689" s="62">
        <v>50939.97</v>
      </c>
      <c r="C1689" s="62">
        <v>0.03</v>
      </c>
      <c r="D1689" s="62">
        <v>50940</v>
      </c>
      <c r="E1689" s="62">
        <f>IFERROR(D1689/B1689*100,0)</f>
        <v>100.00005889284975</v>
      </c>
    </row>
    <row r="1690" spans="1:5" s="96" customFormat="1" x14ac:dyDescent="0.25">
      <c r="A1690" s="106" t="s">
        <v>89</v>
      </c>
      <c r="B1690" s="107">
        <v>50939.97</v>
      </c>
      <c r="C1690" s="107">
        <v>0.03</v>
      </c>
      <c r="D1690" s="107">
        <v>50940</v>
      </c>
      <c r="E1690" s="107">
        <f>IFERROR(D1690/B1690*100,0)</f>
        <v>100.00005889284975</v>
      </c>
    </row>
    <row r="1691" spans="1:5" s="95" customFormat="1" x14ac:dyDescent="0.25">
      <c r="A1691" s="14" t="s">
        <v>22</v>
      </c>
      <c r="B1691" s="108">
        <v>50939.97</v>
      </c>
      <c r="C1691" s="108">
        <v>0.03</v>
      </c>
      <c r="D1691" s="108">
        <v>50940</v>
      </c>
      <c r="E1691" s="108">
        <f>IFERROR(D1691/B1691*100,0)</f>
        <v>100.00005889284975</v>
      </c>
    </row>
    <row r="1692" spans="1:5" s="95" customFormat="1" x14ac:dyDescent="0.25">
      <c r="A1692" s="7" t="s">
        <v>24</v>
      </c>
      <c r="B1692" s="62">
        <v>5000</v>
      </c>
      <c r="C1692" s="62">
        <v>0</v>
      </c>
      <c r="D1692" s="62">
        <v>5000</v>
      </c>
      <c r="E1692" s="62">
        <f>IFERROR(D1692/B1692*100,0)</f>
        <v>100</v>
      </c>
    </row>
    <row r="1693" spans="1:5" s="95" customFormat="1" x14ac:dyDescent="0.25">
      <c r="A1693" s="7" t="s">
        <v>25</v>
      </c>
      <c r="B1693" s="62">
        <v>45939.97</v>
      </c>
      <c r="C1693" s="62">
        <v>0.03</v>
      </c>
      <c r="D1693" s="62">
        <v>45940</v>
      </c>
      <c r="E1693" s="62">
        <f>IFERROR(D1693/B1693*100,0)</f>
        <v>100.0000653026112</v>
      </c>
    </row>
    <row r="1694" spans="1:5" s="94" customFormat="1" x14ac:dyDescent="0.25">
      <c r="A1694" s="76" t="s">
        <v>284</v>
      </c>
      <c r="B1694" s="77">
        <v>5050</v>
      </c>
      <c r="C1694" s="77">
        <v>0</v>
      </c>
      <c r="D1694" s="77">
        <v>5050</v>
      </c>
      <c r="E1694" s="77">
        <f>IFERROR(D1694/B1694*100,0)</f>
        <v>100</v>
      </c>
    </row>
    <row r="1695" spans="1:5" s="95" customFormat="1" x14ac:dyDescent="0.25">
      <c r="A1695" s="7" t="s">
        <v>221</v>
      </c>
      <c r="B1695" s="62">
        <v>5050</v>
      </c>
      <c r="C1695" s="62">
        <v>0</v>
      </c>
      <c r="D1695" s="62">
        <v>5050</v>
      </c>
      <c r="E1695" s="62">
        <f>IFERROR(D1695/B1695*100,0)</f>
        <v>100</v>
      </c>
    </row>
    <row r="1696" spans="1:5" s="96" customFormat="1" x14ac:dyDescent="0.25">
      <c r="A1696" s="106" t="s">
        <v>88</v>
      </c>
      <c r="B1696" s="107">
        <v>5050</v>
      </c>
      <c r="C1696" s="107">
        <v>0</v>
      </c>
      <c r="D1696" s="107">
        <v>5050</v>
      </c>
      <c r="E1696" s="107">
        <f>IFERROR(D1696/B1696*100,0)</f>
        <v>100</v>
      </c>
    </row>
    <row r="1697" spans="1:5" s="95" customFormat="1" x14ac:dyDescent="0.25">
      <c r="A1697" s="14" t="s">
        <v>14</v>
      </c>
      <c r="B1697" s="108">
        <v>4200</v>
      </c>
      <c r="C1697" s="108">
        <v>0</v>
      </c>
      <c r="D1697" s="108">
        <v>4200</v>
      </c>
      <c r="E1697" s="108">
        <f>IFERROR(D1697/B1697*100,0)</f>
        <v>100</v>
      </c>
    </row>
    <row r="1698" spans="1:5" s="95" customFormat="1" x14ac:dyDescent="0.25">
      <c r="A1698" s="7" t="s">
        <v>16</v>
      </c>
      <c r="B1698" s="62">
        <v>4200</v>
      </c>
      <c r="C1698" s="62">
        <v>0</v>
      </c>
      <c r="D1698" s="62">
        <v>4200</v>
      </c>
      <c r="E1698" s="62">
        <f>IFERROR(D1698/B1698*100,0)</f>
        <v>100</v>
      </c>
    </row>
    <row r="1699" spans="1:5" s="95" customFormat="1" x14ac:dyDescent="0.25">
      <c r="A1699" s="14" t="s">
        <v>22</v>
      </c>
      <c r="B1699" s="108">
        <v>850</v>
      </c>
      <c r="C1699" s="108">
        <v>0</v>
      </c>
      <c r="D1699" s="108">
        <v>850</v>
      </c>
      <c r="E1699" s="108">
        <f>IFERROR(D1699/B1699*100,0)</f>
        <v>100</v>
      </c>
    </row>
    <row r="1700" spans="1:5" s="95" customFormat="1" x14ac:dyDescent="0.25">
      <c r="A1700" s="7" t="s">
        <v>23</v>
      </c>
      <c r="B1700" s="62">
        <v>250</v>
      </c>
      <c r="C1700" s="62">
        <v>0</v>
      </c>
      <c r="D1700" s="62">
        <v>250</v>
      </c>
      <c r="E1700" s="62">
        <f>IFERROR(D1700/B1700*100,0)</f>
        <v>100</v>
      </c>
    </row>
    <row r="1701" spans="1:5" s="95" customFormat="1" x14ac:dyDescent="0.25">
      <c r="A1701" s="7" t="s">
        <v>24</v>
      </c>
      <c r="B1701" s="62">
        <v>600</v>
      </c>
      <c r="C1701" s="62">
        <v>0</v>
      </c>
      <c r="D1701" s="62">
        <v>600</v>
      </c>
      <c r="E1701" s="62">
        <f>IFERROR(D1701/B1701*100,0)</f>
        <v>100</v>
      </c>
    </row>
    <row r="1702" spans="1:5" s="94" customFormat="1" x14ac:dyDescent="0.25">
      <c r="A1702" s="76" t="s">
        <v>283</v>
      </c>
      <c r="B1702" s="77">
        <v>1400</v>
      </c>
      <c r="C1702" s="77">
        <v>200</v>
      </c>
      <c r="D1702" s="77">
        <v>1600</v>
      </c>
      <c r="E1702" s="77">
        <f>IFERROR(D1702/B1702*100,0)</f>
        <v>114.28571428571428</v>
      </c>
    </row>
    <row r="1703" spans="1:5" s="95" customFormat="1" x14ac:dyDescent="0.25">
      <c r="A1703" s="7" t="s">
        <v>221</v>
      </c>
      <c r="B1703" s="62">
        <v>1400</v>
      </c>
      <c r="C1703" s="62">
        <v>200</v>
      </c>
      <c r="D1703" s="62">
        <v>1600</v>
      </c>
      <c r="E1703" s="62">
        <f>IFERROR(D1703/B1703*100,0)</f>
        <v>114.28571428571428</v>
      </c>
    </row>
    <row r="1704" spans="1:5" s="96" customFormat="1" x14ac:dyDescent="0.25">
      <c r="A1704" s="106" t="s">
        <v>68</v>
      </c>
      <c r="B1704" s="107">
        <v>1400</v>
      </c>
      <c r="C1704" s="107">
        <v>200</v>
      </c>
      <c r="D1704" s="107">
        <v>1600</v>
      </c>
      <c r="E1704" s="107">
        <f>IFERROR(D1704/B1704*100,0)</f>
        <v>114.28571428571428</v>
      </c>
    </row>
    <row r="1705" spans="1:5" s="95" customFormat="1" x14ac:dyDescent="0.25">
      <c r="A1705" s="14" t="s">
        <v>14</v>
      </c>
      <c r="B1705" s="108">
        <v>1200</v>
      </c>
      <c r="C1705" s="108">
        <v>100</v>
      </c>
      <c r="D1705" s="108">
        <v>1300</v>
      </c>
      <c r="E1705" s="108">
        <f>IFERROR(D1705/B1705*100,0)</f>
        <v>108.33333333333333</v>
      </c>
    </row>
    <row r="1706" spans="1:5" s="95" customFormat="1" x14ac:dyDescent="0.25">
      <c r="A1706" s="7" t="s">
        <v>16</v>
      </c>
      <c r="B1706" s="62">
        <v>1200</v>
      </c>
      <c r="C1706" s="62">
        <v>100</v>
      </c>
      <c r="D1706" s="62">
        <v>1300</v>
      </c>
      <c r="E1706" s="62">
        <f>IFERROR(D1706/B1706*100,0)</f>
        <v>108.33333333333333</v>
      </c>
    </row>
    <row r="1707" spans="1:5" s="95" customFormat="1" x14ac:dyDescent="0.25">
      <c r="A1707" s="14" t="s">
        <v>22</v>
      </c>
      <c r="B1707" s="108">
        <v>200</v>
      </c>
      <c r="C1707" s="108">
        <v>100</v>
      </c>
      <c r="D1707" s="108">
        <v>300</v>
      </c>
      <c r="E1707" s="108">
        <f>IFERROR(D1707/B1707*100,0)</f>
        <v>150</v>
      </c>
    </row>
    <row r="1708" spans="1:5" s="95" customFormat="1" x14ac:dyDescent="0.25">
      <c r="A1708" s="7" t="s">
        <v>24</v>
      </c>
      <c r="B1708" s="62">
        <v>200</v>
      </c>
      <c r="C1708" s="62">
        <v>100</v>
      </c>
      <c r="D1708" s="62">
        <v>300</v>
      </c>
      <c r="E1708" s="62">
        <f>IFERROR(D1708/B1708*100,0)</f>
        <v>150</v>
      </c>
    </row>
    <row r="1709" spans="1:5" s="94" customFormat="1" x14ac:dyDescent="0.25">
      <c r="A1709" s="76" t="s">
        <v>282</v>
      </c>
      <c r="B1709" s="77">
        <v>38384.5</v>
      </c>
      <c r="C1709" s="77">
        <v>1777.5</v>
      </c>
      <c r="D1709" s="77">
        <v>40162</v>
      </c>
      <c r="E1709" s="77">
        <f>IFERROR(D1709/B1709*100,0)</f>
        <v>104.63077544321276</v>
      </c>
    </row>
    <row r="1710" spans="1:5" s="95" customFormat="1" x14ac:dyDescent="0.25">
      <c r="A1710" s="7" t="s">
        <v>239</v>
      </c>
      <c r="B1710" s="62">
        <v>38384.5</v>
      </c>
      <c r="C1710" s="62">
        <v>1777.5</v>
      </c>
      <c r="D1710" s="62">
        <v>40162</v>
      </c>
      <c r="E1710" s="62">
        <f>IFERROR(D1710/B1710*100,0)</f>
        <v>104.63077544321276</v>
      </c>
    </row>
    <row r="1711" spans="1:5" s="96" customFormat="1" x14ac:dyDescent="0.25">
      <c r="A1711" s="106" t="s">
        <v>71</v>
      </c>
      <c r="B1711" s="107">
        <v>38384.5</v>
      </c>
      <c r="C1711" s="107">
        <v>1777.5</v>
      </c>
      <c r="D1711" s="107">
        <v>40162</v>
      </c>
      <c r="E1711" s="107">
        <f>IFERROR(D1711/B1711*100,0)</f>
        <v>104.63077544321276</v>
      </c>
    </row>
    <row r="1712" spans="1:5" s="95" customFormat="1" x14ac:dyDescent="0.25">
      <c r="A1712" s="14" t="s">
        <v>14</v>
      </c>
      <c r="B1712" s="108">
        <v>28584.5</v>
      </c>
      <c r="C1712" s="108">
        <v>-22.5</v>
      </c>
      <c r="D1712" s="108">
        <v>28562</v>
      </c>
      <c r="E1712" s="108">
        <f>IFERROR(D1712/B1712*100,0)</f>
        <v>99.92128601164967</v>
      </c>
    </row>
    <row r="1713" spans="1:5" s="95" customFormat="1" x14ac:dyDescent="0.25">
      <c r="A1713" s="7" t="s">
        <v>16</v>
      </c>
      <c r="B1713" s="62">
        <v>15400</v>
      </c>
      <c r="C1713" s="62">
        <v>0</v>
      </c>
      <c r="D1713" s="62">
        <v>15400</v>
      </c>
      <c r="E1713" s="62">
        <f>IFERROR(D1713/B1713*100,0)</f>
        <v>100</v>
      </c>
    </row>
    <row r="1714" spans="1:5" s="95" customFormat="1" x14ac:dyDescent="0.25">
      <c r="A1714" s="7" t="s">
        <v>20</v>
      </c>
      <c r="B1714" s="62">
        <v>13000</v>
      </c>
      <c r="C1714" s="62">
        <v>0</v>
      </c>
      <c r="D1714" s="62">
        <v>13000</v>
      </c>
      <c r="E1714" s="62">
        <f>IFERROR(D1714/B1714*100,0)</f>
        <v>100</v>
      </c>
    </row>
    <row r="1715" spans="1:5" s="95" customFormat="1" x14ac:dyDescent="0.25">
      <c r="A1715" s="7" t="s">
        <v>21</v>
      </c>
      <c r="B1715" s="62">
        <v>184.5</v>
      </c>
      <c r="C1715" s="62">
        <v>-22.5</v>
      </c>
      <c r="D1715" s="62">
        <v>162</v>
      </c>
      <c r="E1715" s="62">
        <f>IFERROR(D1715/B1715*100,0)</f>
        <v>87.804878048780495</v>
      </c>
    </row>
    <row r="1716" spans="1:5" s="95" customFormat="1" x14ac:dyDescent="0.25">
      <c r="A1716" s="14" t="s">
        <v>22</v>
      </c>
      <c r="B1716" s="108">
        <v>9800</v>
      </c>
      <c r="C1716" s="108">
        <v>1800</v>
      </c>
      <c r="D1716" s="108">
        <v>11600</v>
      </c>
      <c r="E1716" s="108">
        <f>IFERROR(D1716/B1716*100,0)</f>
        <v>118.36734693877551</v>
      </c>
    </row>
    <row r="1717" spans="1:5" s="95" customFormat="1" x14ac:dyDescent="0.25">
      <c r="A1717" s="7" t="s">
        <v>23</v>
      </c>
      <c r="B1717" s="62">
        <v>300</v>
      </c>
      <c r="C1717" s="62">
        <v>300</v>
      </c>
      <c r="D1717" s="62">
        <v>600</v>
      </c>
      <c r="E1717" s="62">
        <f>IFERROR(D1717/B1717*100,0)</f>
        <v>200</v>
      </c>
    </row>
    <row r="1718" spans="1:5" s="95" customFormat="1" x14ac:dyDescent="0.25">
      <c r="A1718" s="7" t="s">
        <v>24</v>
      </c>
      <c r="B1718" s="62">
        <v>9500</v>
      </c>
      <c r="C1718" s="62">
        <v>1500</v>
      </c>
      <c r="D1718" s="62">
        <v>11000</v>
      </c>
      <c r="E1718" s="62">
        <f>IFERROR(D1718/B1718*100,0)</f>
        <v>115.78947368421053</v>
      </c>
    </row>
    <row r="1719" spans="1:5" s="94" customFormat="1" x14ac:dyDescent="0.25">
      <c r="A1719" s="76" t="s">
        <v>297</v>
      </c>
      <c r="B1719" s="77">
        <v>90000</v>
      </c>
      <c r="C1719" s="77">
        <v>300</v>
      </c>
      <c r="D1719" s="77">
        <v>90300</v>
      </c>
      <c r="E1719" s="77">
        <f>IFERROR(D1719/B1719*100,0)</f>
        <v>100.33333333333334</v>
      </c>
    </row>
    <row r="1720" spans="1:5" s="95" customFormat="1" x14ac:dyDescent="0.25">
      <c r="A1720" s="7" t="s">
        <v>296</v>
      </c>
      <c r="B1720" s="62">
        <v>90000</v>
      </c>
      <c r="C1720" s="62">
        <v>300</v>
      </c>
      <c r="D1720" s="62">
        <v>90300</v>
      </c>
      <c r="E1720" s="62">
        <f>IFERROR(D1720/B1720*100,0)</f>
        <v>100.33333333333334</v>
      </c>
    </row>
    <row r="1721" spans="1:5" s="96" customFormat="1" x14ac:dyDescent="0.25">
      <c r="A1721" s="106" t="s">
        <v>68</v>
      </c>
      <c r="B1721" s="107">
        <v>16500</v>
      </c>
      <c r="C1721" s="107">
        <v>0</v>
      </c>
      <c r="D1721" s="107">
        <v>16500</v>
      </c>
      <c r="E1721" s="107">
        <f>IFERROR(D1721/B1721*100,0)</f>
        <v>100</v>
      </c>
    </row>
    <row r="1722" spans="1:5" s="95" customFormat="1" x14ac:dyDescent="0.25">
      <c r="A1722" s="14" t="s">
        <v>14</v>
      </c>
      <c r="B1722" s="108">
        <v>15000</v>
      </c>
      <c r="C1722" s="108">
        <v>0</v>
      </c>
      <c r="D1722" s="108">
        <v>15000</v>
      </c>
      <c r="E1722" s="108">
        <f>IFERROR(D1722/B1722*100,0)</f>
        <v>100</v>
      </c>
    </row>
    <row r="1723" spans="1:5" s="95" customFormat="1" x14ac:dyDescent="0.25">
      <c r="A1723" s="7" t="s">
        <v>16</v>
      </c>
      <c r="B1723" s="62">
        <v>15000</v>
      </c>
      <c r="C1723" s="62">
        <v>0</v>
      </c>
      <c r="D1723" s="62">
        <v>15000</v>
      </c>
      <c r="E1723" s="62">
        <f>IFERROR(D1723/B1723*100,0)</f>
        <v>100</v>
      </c>
    </row>
    <row r="1724" spans="1:5" s="95" customFormat="1" x14ac:dyDescent="0.25">
      <c r="A1724" s="14" t="s">
        <v>22</v>
      </c>
      <c r="B1724" s="108">
        <v>1500</v>
      </c>
      <c r="C1724" s="108">
        <v>0</v>
      </c>
      <c r="D1724" s="108">
        <v>1500</v>
      </c>
      <c r="E1724" s="108">
        <f>IFERROR(D1724/B1724*100,0)</f>
        <v>100</v>
      </c>
    </row>
    <row r="1725" spans="1:5" s="95" customFormat="1" x14ac:dyDescent="0.25">
      <c r="A1725" s="7" t="s">
        <v>24</v>
      </c>
      <c r="B1725" s="62">
        <v>1500</v>
      </c>
      <c r="C1725" s="62">
        <v>0</v>
      </c>
      <c r="D1725" s="62">
        <v>1500</v>
      </c>
      <c r="E1725" s="62">
        <f>IFERROR(D1725/B1725*100,0)</f>
        <v>100</v>
      </c>
    </row>
    <row r="1726" spans="1:5" s="96" customFormat="1" x14ac:dyDescent="0.25">
      <c r="A1726" s="106" t="s">
        <v>71</v>
      </c>
      <c r="B1726" s="107">
        <v>73500</v>
      </c>
      <c r="C1726" s="107">
        <v>300</v>
      </c>
      <c r="D1726" s="107">
        <v>73800</v>
      </c>
      <c r="E1726" s="107">
        <f>IFERROR(D1726/B1726*100,0)</f>
        <v>100.40816326530613</v>
      </c>
    </row>
    <row r="1727" spans="1:5" s="95" customFormat="1" x14ac:dyDescent="0.25">
      <c r="A1727" s="14" t="s">
        <v>14</v>
      </c>
      <c r="B1727" s="108">
        <v>72500</v>
      </c>
      <c r="C1727" s="108">
        <v>300</v>
      </c>
      <c r="D1727" s="108">
        <v>72800</v>
      </c>
      <c r="E1727" s="108">
        <f>IFERROR(D1727/B1727*100,0)</f>
        <v>100.41379310344827</v>
      </c>
    </row>
    <row r="1728" spans="1:5" s="95" customFormat="1" x14ac:dyDescent="0.25">
      <c r="A1728" s="7" t="s">
        <v>15</v>
      </c>
      <c r="B1728" s="62">
        <v>65500</v>
      </c>
      <c r="C1728" s="62">
        <v>300</v>
      </c>
      <c r="D1728" s="62">
        <v>65800</v>
      </c>
      <c r="E1728" s="62">
        <f>IFERROR(D1728/B1728*100,0)</f>
        <v>100.45801526717557</v>
      </c>
    </row>
    <row r="1729" spans="1:5" s="95" customFormat="1" x14ac:dyDescent="0.25">
      <c r="A1729" s="7" t="s">
        <v>16</v>
      </c>
      <c r="B1729" s="62">
        <v>7000</v>
      </c>
      <c r="C1729" s="62">
        <v>0</v>
      </c>
      <c r="D1729" s="62">
        <v>7000</v>
      </c>
      <c r="E1729" s="62">
        <f>IFERROR(D1729/B1729*100,0)</f>
        <v>100</v>
      </c>
    </row>
    <row r="1730" spans="1:5" s="95" customFormat="1" x14ac:dyDescent="0.25">
      <c r="A1730" s="14" t="s">
        <v>22</v>
      </c>
      <c r="B1730" s="108">
        <v>1000</v>
      </c>
      <c r="C1730" s="108">
        <v>0</v>
      </c>
      <c r="D1730" s="108">
        <v>1000</v>
      </c>
      <c r="E1730" s="108">
        <f>IFERROR(D1730/B1730*100,0)</f>
        <v>100</v>
      </c>
    </row>
    <row r="1731" spans="1:5" s="95" customFormat="1" x14ac:dyDescent="0.25">
      <c r="A1731" s="7" t="s">
        <v>24</v>
      </c>
      <c r="B1731" s="62">
        <v>1000</v>
      </c>
      <c r="C1731" s="62">
        <v>0</v>
      </c>
      <c r="D1731" s="62">
        <v>1000</v>
      </c>
      <c r="E1731" s="62">
        <f>IFERROR(D1731/B1731*100,0)</f>
        <v>100</v>
      </c>
    </row>
    <row r="1732" spans="1:5" s="94" customFormat="1" x14ac:dyDescent="0.25">
      <c r="A1732" s="76" t="s">
        <v>300</v>
      </c>
      <c r="B1732" s="77">
        <v>111000</v>
      </c>
      <c r="C1732" s="77">
        <v>-30000</v>
      </c>
      <c r="D1732" s="77">
        <v>81000</v>
      </c>
      <c r="E1732" s="77">
        <f>IFERROR(D1732/B1732*100,0)</f>
        <v>72.972972972972968</v>
      </c>
    </row>
    <row r="1733" spans="1:5" s="95" customFormat="1" x14ac:dyDescent="0.25">
      <c r="A1733" s="7" t="s">
        <v>239</v>
      </c>
      <c r="B1733" s="62">
        <v>111000</v>
      </c>
      <c r="C1733" s="62">
        <v>-30000</v>
      </c>
      <c r="D1733" s="62">
        <v>81000</v>
      </c>
      <c r="E1733" s="62">
        <f>IFERROR(D1733/B1733*100,0)</f>
        <v>72.972972972972968</v>
      </c>
    </row>
    <row r="1734" spans="1:5" s="96" customFormat="1" x14ac:dyDescent="0.25">
      <c r="A1734" s="106" t="s">
        <v>81</v>
      </c>
      <c r="B1734" s="107">
        <v>30000</v>
      </c>
      <c r="C1734" s="107">
        <v>-30000</v>
      </c>
      <c r="D1734" s="107">
        <v>0</v>
      </c>
      <c r="E1734" s="107">
        <f>IFERROR(D1734/B1734*100,0)</f>
        <v>0</v>
      </c>
    </row>
    <row r="1735" spans="1:5" s="95" customFormat="1" x14ac:dyDescent="0.25">
      <c r="A1735" s="14" t="s">
        <v>22</v>
      </c>
      <c r="B1735" s="108">
        <v>30000</v>
      </c>
      <c r="C1735" s="108">
        <v>-30000</v>
      </c>
      <c r="D1735" s="108">
        <v>0</v>
      </c>
      <c r="E1735" s="108">
        <f>IFERROR(D1735/B1735*100,0)</f>
        <v>0</v>
      </c>
    </row>
    <row r="1736" spans="1:5" s="95" customFormat="1" x14ac:dyDescent="0.25">
      <c r="A1736" s="7" t="s">
        <v>25</v>
      </c>
      <c r="B1736" s="62">
        <v>30000</v>
      </c>
      <c r="C1736" s="62">
        <v>-30000</v>
      </c>
      <c r="D1736" s="62">
        <v>0</v>
      </c>
      <c r="E1736" s="62">
        <f>IFERROR(D1736/B1736*100,0)</f>
        <v>0</v>
      </c>
    </row>
    <row r="1737" spans="1:5" s="96" customFormat="1" x14ac:dyDescent="0.25">
      <c r="A1737" s="106" t="s">
        <v>71</v>
      </c>
      <c r="B1737" s="107">
        <v>81000</v>
      </c>
      <c r="C1737" s="107">
        <v>0</v>
      </c>
      <c r="D1737" s="107">
        <v>81000</v>
      </c>
      <c r="E1737" s="107">
        <f>IFERROR(D1737/B1737*100,0)</f>
        <v>100</v>
      </c>
    </row>
    <row r="1738" spans="1:5" s="95" customFormat="1" x14ac:dyDescent="0.25">
      <c r="A1738" s="14" t="s">
        <v>14</v>
      </c>
      <c r="B1738" s="108">
        <v>1000</v>
      </c>
      <c r="C1738" s="108">
        <v>0</v>
      </c>
      <c r="D1738" s="108">
        <v>1000</v>
      </c>
      <c r="E1738" s="108">
        <f>IFERROR(D1738/B1738*100,0)</f>
        <v>100</v>
      </c>
    </row>
    <row r="1739" spans="1:5" s="95" customFormat="1" x14ac:dyDescent="0.25">
      <c r="A1739" s="7" t="s">
        <v>16</v>
      </c>
      <c r="B1739" s="62">
        <v>1000</v>
      </c>
      <c r="C1739" s="62">
        <v>0</v>
      </c>
      <c r="D1739" s="62">
        <v>1000</v>
      </c>
      <c r="E1739" s="62">
        <f>IFERROR(D1739/B1739*100,0)</f>
        <v>100</v>
      </c>
    </row>
    <row r="1740" spans="1:5" s="95" customFormat="1" x14ac:dyDescent="0.25">
      <c r="A1740" s="14" t="s">
        <v>22</v>
      </c>
      <c r="B1740" s="108">
        <v>80000</v>
      </c>
      <c r="C1740" s="108">
        <v>0</v>
      </c>
      <c r="D1740" s="108">
        <v>80000</v>
      </c>
      <c r="E1740" s="108">
        <f>IFERROR(D1740/B1740*100,0)</f>
        <v>100</v>
      </c>
    </row>
    <row r="1741" spans="1:5" s="95" customFormat="1" x14ac:dyDescent="0.25">
      <c r="A1741" s="7" t="s">
        <v>25</v>
      </c>
      <c r="B1741" s="62">
        <v>80000</v>
      </c>
      <c r="C1741" s="62">
        <v>0</v>
      </c>
      <c r="D1741" s="62">
        <v>80000</v>
      </c>
      <c r="E1741" s="62">
        <f>IFERROR(D1741/B1741*100,0)</f>
        <v>100</v>
      </c>
    </row>
    <row r="1742" spans="1:5" s="94" customFormat="1" x14ac:dyDescent="0.25">
      <c r="A1742" s="76" t="s">
        <v>280</v>
      </c>
      <c r="B1742" s="77">
        <v>25000</v>
      </c>
      <c r="C1742" s="77">
        <v>0</v>
      </c>
      <c r="D1742" s="77">
        <v>25000</v>
      </c>
      <c r="E1742" s="77">
        <f>IFERROR(D1742/B1742*100,0)</f>
        <v>100</v>
      </c>
    </row>
    <row r="1743" spans="1:5" s="95" customFormat="1" x14ac:dyDescent="0.25">
      <c r="A1743" s="7" t="s">
        <v>239</v>
      </c>
      <c r="B1743" s="62">
        <v>25000</v>
      </c>
      <c r="C1743" s="62">
        <v>0</v>
      </c>
      <c r="D1743" s="62">
        <v>25000</v>
      </c>
      <c r="E1743" s="62">
        <f>IFERROR(D1743/B1743*100,0)</f>
        <v>100</v>
      </c>
    </row>
    <row r="1744" spans="1:5" s="96" customFormat="1" x14ac:dyDescent="0.25">
      <c r="A1744" s="106" t="s">
        <v>71</v>
      </c>
      <c r="B1744" s="107">
        <v>25000</v>
      </c>
      <c r="C1744" s="107">
        <v>0</v>
      </c>
      <c r="D1744" s="107">
        <v>25000</v>
      </c>
      <c r="E1744" s="107">
        <f>IFERROR(D1744/B1744*100,0)</f>
        <v>100</v>
      </c>
    </row>
    <row r="1745" spans="1:5" s="95" customFormat="1" x14ac:dyDescent="0.25">
      <c r="A1745" s="14" t="s">
        <v>14</v>
      </c>
      <c r="B1745" s="108">
        <v>25000</v>
      </c>
      <c r="C1745" s="108">
        <v>0</v>
      </c>
      <c r="D1745" s="108">
        <v>25000</v>
      </c>
      <c r="E1745" s="108">
        <f>IFERROR(D1745/B1745*100,0)</f>
        <v>100</v>
      </c>
    </row>
    <row r="1746" spans="1:5" s="95" customFormat="1" x14ac:dyDescent="0.25">
      <c r="A1746" s="7" t="s">
        <v>16</v>
      </c>
      <c r="B1746" s="62">
        <v>25000</v>
      </c>
      <c r="C1746" s="62">
        <v>0</v>
      </c>
      <c r="D1746" s="62">
        <v>25000</v>
      </c>
      <c r="E1746" s="62">
        <f>IFERROR(D1746/B1746*100,0)</f>
        <v>100</v>
      </c>
    </row>
    <row r="1747" spans="1:5" s="93" customFormat="1" x14ac:dyDescent="0.25">
      <c r="A1747" s="71" t="s">
        <v>279</v>
      </c>
      <c r="B1747" s="72">
        <v>716300</v>
      </c>
      <c r="C1747" s="72">
        <v>56800</v>
      </c>
      <c r="D1747" s="72">
        <v>773100</v>
      </c>
      <c r="E1747" s="72">
        <f>IFERROR(D1747/B1747*100,0)</f>
        <v>107.92963841965657</v>
      </c>
    </row>
    <row r="1748" spans="1:5" s="94" customFormat="1" x14ac:dyDescent="0.25">
      <c r="A1748" s="76" t="s">
        <v>278</v>
      </c>
      <c r="B1748" s="77">
        <v>716300</v>
      </c>
      <c r="C1748" s="77">
        <v>56800</v>
      </c>
      <c r="D1748" s="77">
        <v>773100</v>
      </c>
      <c r="E1748" s="77">
        <f>IFERROR(D1748/B1748*100,0)</f>
        <v>107.92963841965657</v>
      </c>
    </row>
    <row r="1749" spans="1:5" s="95" customFormat="1" x14ac:dyDescent="0.25">
      <c r="A1749" s="7" t="s">
        <v>239</v>
      </c>
      <c r="B1749" s="62">
        <v>716300</v>
      </c>
      <c r="C1749" s="62">
        <v>56800</v>
      </c>
      <c r="D1749" s="62">
        <v>773100</v>
      </c>
      <c r="E1749" s="62">
        <f>IFERROR(D1749/B1749*100,0)</f>
        <v>107.92963841965657</v>
      </c>
    </row>
    <row r="1750" spans="1:5" s="96" customFormat="1" x14ac:dyDescent="0.25">
      <c r="A1750" s="106" t="s">
        <v>74</v>
      </c>
      <c r="B1750" s="107">
        <v>716300</v>
      </c>
      <c r="C1750" s="107">
        <v>56800</v>
      </c>
      <c r="D1750" s="107">
        <v>773100</v>
      </c>
      <c r="E1750" s="107">
        <f>IFERROR(D1750/B1750*100,0)</f>
        <v>107.92963841965657</v>
      </c>
    </row>
    <row r="1751" spans="1:5" s="95" customFormat="1" x14ac:dyDescent="0.25">
      <c r="A1751" s="14" t="s">
        <v>14</v>
      </c>
      <c r="B1751" s="108">
        <v>716300</v>
      </c>
      <c r="C1751" s="108">
        <v>56800</v>
      </c>
      <c r="D1751" s="108">
        <v>773100</v>
      </c>
      <c r="E1751" s="108">
        <f>IFERROR(D1751/B1751*100,0)</f>
        <v>107.92963841965657</v>
      </c>
    </row>
    <row r="1752" spans="1:5" s="95" customFormat="1" x14ac:dyDescent="0.25">
      <c r="A1752" s="7" t="s">
        <v>15</v>
      </c>
      <c r="B1752" s="62">
        <v>667000</v>
      </c>
      <c r="C1752" s="62">
        <v>53500</v>
      </c>
      <c r="D1752" s="62">
        <v>720500</v>
      </c>
      <c r="E1752" s="62">
        <f>IFERROR(D1752/B1752*100,0)</f>
        <v>108.02098950524737</v>
      </c>
    </row>
    <row r="1753" spans="1:5" s="95" customFormat="1" x14ac:dyDescent="0.25">
      <c r="A1753" s="7" t="s">
        <v>16</v>
      </c>
      <c r="B1753" s="62">
        <v>49200</v>
      </c>
      <c r="C1753" s="62">
        <v>3300</v>
      </c>
      <c r="D1753" s="62">
        <v>52500</v>
      </c>
      <c r="E1753" s="62">
        <f>IFERROR(D1753/B1753*100,0)</f>
        <v>106.70731707317074</v>
      </c>
    </row>
    <row r="1754" spans="1:5" s="95" customFormat="1" x14ac:dyDescent="0.25">
      <c r="A1754" s="7" t="s">
        <v>17</v>
      </c>
      <c r="B1754" s="62">
        <v>100</v>
      </c>
      <c r="C1754" s="62">
        <v>0</v>
      </c>
      <c r="D1754" s="62">
        <v>100</v>
      </c>
      <c r="E1754" s="62">
        <f>IFERROR(D1754/B1754*100,0)</f>
        <v>100</v>
      </c>
    </row>
    <row r="1755" spans="1:5" s="92" customFormat="1" x14ac:dyDescent="0.25">
      <c r="A1755" s="12" t="s">
        <v>478</v>
      </c>
      <c r="B1755" s="60">
        <v>1900151</v>
      </c>
      <c r="C1755" s="60">
        <v>214876</v>
      </c>
      <c r="D1755" s="60">
        <v>2115027</v>
      </c>
      <c r="E1755" s="60">
        <f>IFERROR(D1755/B1755*100,0)</f>
        <v>111.30836444051025</v>
      </c>
    </row>
    <row r="1756" spans="1:5" s="93" customFormat="1" x14ac:dyDescent="0.25">
      <c r="A1756" s="71" t="s">
        <v>292</v>
      </c>
      <c r="B1756" s="72">
        <v>137220</v>
      </c>
      <c r="C1756" s="72">
        <v>-30192</v>
      </c>
      <c r="D1756" s="72">
        <v>107028</v>
      </c>
      <c r="E1756" s="72">
        <f>IFERROR(D1756/B1756*100,0)</f>
        <v>77.997376475732409</v>
      </c>
    </row>
    <row r="1757" spans="1:5" s="94" customFormat="1" x14ac:dyDescent="0.25">
      <c r="A1757" s="76" t="s">
        <v>291</v>
      </c>
      <c r="B1757" s="77">
        <v>22500</v>
      </c>
      <c r="C1757" s="77">
        <v>528</v>
      </c>
      <c r="D1757" s="77">
        <v>23028</v>
      </c>
      <c r="E1757" s="77">
        <f>IFERROR(D1757/B1757*100,0)</f>
        <v>102.34666666666668</v>
      </c>
    </row>
    <row r="1758" spans="1:5" s="95" customFormat="1" x14ac:dyDescent="0.25">
      <c r="A1758" s="7" t="s">
        <v>239</v>
      </c>
      <c r="B1758" s="62">
        <v>22500</v>
      </c>
      <c r="C1758" s="62">
        <v>528</v>
      </c>
      <c r="D1758" s="62">
        <v>23028</v>
      </c>
      <c r="E1758" s="62">
        <f>IFERROR(D1758/B1758*100,0)</f>
        <v>102.34666666666668</v>
      </c>
    </row>
    <row r="1759" spans="1:5" s="96" customFormat="1" x14ac:dyDescent="0.25">
      <c r="A1759" s="106" t="s">
        <v>66</v>
      </c>
      <c r="B1759" s="107">
        <v>22500</v>
      </c>
      <c r="C1759" s="107">
        <v>528</v>
      </c>
      <c r="D1759" s="107">
        <v>23028</v>
      </c>
      <c r="E1759" s="107">
        <f>IFERROR(D1759/B1759*100,0)</f>
        <v>102.34666666666668</v>
      </c>
    </row>
    <row r="1760" spans="1:5" s="95" customFormat="1" x14ac:dyDescent="0.25">
      <c r="A1760" s="14" t="s">
        <v>14</v>
      </c>
      <c r="B1760" s="108">
        <v>22500</v>
      </c>
      <c r="C1760" s="108">
        <v>528</v>
      </c>
      <c r="D1760" s="108">
        <v>23028</v>
      </c>
      <c r="E1760" s="108">
        <f>IFERROR(D1760/B1760*100,0)</f>
        <v>102.34666666666668</v>
      </c>
    </row>
    <row r="1761" spans="1:5" s="95" customFormat="1" x14ac:dyDescent="0.25">
      <c r="A1761" s="7" t="s">
        <v>16</v>
      </c>
      <c r="B1761" s="62">
        <v>21000</v>
      </c>
      <c r="C1761" s="62">
        <v>1328</v>
      </c>
      <c r="D1761" s="62">
        <v>22328</v>
      </c>
      <c r="E1761" s="62">
        <f>IFERROR(D1761/B1761*100,0)</f>
        <v>106.32380952380953</v>
      </c>
    </row>
    <row r="1762" spans="1:5" s="95" customFormat="1" x14ac:dyDescent="0.25">
      <c r="A1762" s="7" t="s">
        <v>17</v>
      </c>
      <c r="B1762" s="62">
        <v>1500</v>
      </c>
      <c r="C1762" s="62">
        <v>-800</v>
      </c>
      <c r="D1762" s="62">
        <v>700</v>
      </c>
      <c r="E1762" s="62">
        <f>IFERROR(D1762/B1762*100,0)</f>
        <v>46.666666666666664</v>
      </c>
    </row>
    <row r="1763" spans="1:5" s="94" customFormat="1" x14ac:dyDescent="0.25">
      <c r="A1763" s="76" t="s">
        <v>290</v>
      </c>
      <c r="B1763" s="77">
        <v>34000</v>
      </c>
      <c r="C1763" s="77">
        <v>3000</v>
      </c>
      <c r="D1763" s="77">
        <v>37000</v>
      </c>
      <c r="E1763" s="77">
        <f>IFERROR(D1763/B1763*100,0)</f>
        <v>108.8235294117647</v>
      </c>
    </row>
    <row r="1764" spans="1:5" s="95" customFormat="1" x14ac:dyDescent="0.25">
      <c r="A1764" s="7" t="s">
        <v>239</v>
      </c>
      <c r="B1764" s="62">
        <v>34000</v>
      </c>
      <c r="C1764" s="62">
        <v>3000</v>
      </c>
      <c r="D1764" s="62">
        <v>37000</v>
      </c>
      <c r="E1764" s="62">
        <f>IFERROR(D1764/B1764*100,0)</f>
        <v>108.8235294117647</v>
      </c>
    </row>
    <row r="1765" spans="1:5" s="96" customFormat="1" x14ac:dyDescent="0.25">
      <c r="A1765" s="106" t="s">
        <v>66</v>
      </c>
      <c r="B1765" s="107">
        <v>34000</v>
      </c>
      <c r="C1765" s="107">
        <v>3000</v>
      </c>
      <c r="D1765" s="107">
        <v>37000</v>
      </c>
      <c r="E1765" s="107">
        <f>IFERROR(D1765/B1765*100,0)</f>
        <v>108.8235294117647</v>
      </c>
    </row>
    <row r="1766" spans="1:5" s="95" customFormat="1" x14ac:dyDescent="0.25">
      <c r="A1766" s="14" t="s">
        <v>14</v>
      </c>
      <c r="B1766" s="108">
        <v>34000</v>
      </c>
      <c r="C1766" s="108">
        <v>3000</v>
      </c>
      <c r="D1766" s="108">
        <v>37000</v>
      </c>
      <c r="E1766" s="108">
        <f>IFERROR(D1766/B1766*100,0)</f>
        <v>108.8235294117647</v>
      </c>
    </row>
    <row r="1767" spans="1:5" s="95" customFormat="1" x14ac:dyDescent="0.25">
      <c r="A1767" s="7" t="s">
        <v>16</v>
      </c>
      <c r="B1767" s="62">
        <v>34000</v>
      </c>
      <c r="C1767" s="62">
        <v>3000</v>
      </c>
      <c r="D1767" s="62">
        <v>37000</v>
      </c>
      <c r="E1767" s="62">
        <f>IFERROR(D1767/B1767*100,0)</f>
        <v>108.8235294117647</v>
      </c>
    </row>
    <row r="1768" spans="1:5" s="94" customFormat="1" x14ac:dyDescent="0.25">
      <c r="A1768" s="76" t="s">
        <v>289</v>
      </c>
      <c r="B1768" s="77">
        <v>3000</v>
      </c>
      <c r="C1768" s="77">
        <v>2000</v>
      </c>
      <c r="D1768" s="77">
        <v>5000</v>
      </c>
      <c r="E1768" s="77">
        <f>IFERROR(D1768/B1768*100,0)</f>
        <v>166.66666666666669</v>
      </c>
    </row>
    <row r="1769" spans="1:5" s="95" customFormat="1" x14ac:dyDescent="0.25">
      <c r="A1769" s="7" t="s">
        <v>239</v>
      </c>
      <c r="B1769" s="62">
        <v>3000</v>
      </c>
      <c r="C1769" s="62">
        <v>2000</v>
      </c>
      <c r="D1769" s="62">
        <v>5000</v>
      </c>
      <c r="E1769" s="62">
        <f>IFERROR(D1769/B1769*100,0)</f>
        <v>166.66666666666669</v>
      </c>
    </row>
    <row r="1770" spans="1:5" s="96" customFormat="1" x14ac:dyDescent="0.25">
      <c r="A1770" s="106" t="s">
        <v>66</v>
      </c>
      <c r="B1770" s="107">
        <v>3000</v>
      </c>
      <c r="C1770" s="107">
        <v>2000</v>
      </c>
      <c r="D1770" s="107">
        <v>5000</v>
      </c>
      <c r="E1770" s="107">
        <f>IFERROR(D1770/B1770*100,0)</f>
        <v>166.66666666666669</v>
      </c>
    </row>
    <row r="1771" spans="1:5" s="95" customFormat="1" x14ac:dyDescent="0.25">
      <c r="A1771" s="14" t="s">
        <v>14</v>
      </c>
      <c r="B1771" s="108">
        <v>3000</v>
      </c>
      <c r="C1771" s="108">
        <v>2000</v>
      </c>
      <c r="D1771" s="108">
        <v>5000</v>
      </c>
      <c r="E1771" s="108">
        <f>IFERROR(D1771/B1771*100,0)</f>
        <v>166.66666666666669</v>
      </c>
    </row>
    <row r="1772" spans="1:5" s="95" customFormat="1" x14ac:dyDescent="0.25">
      <c r="A1772" s="7" t="s">
        <v>16</v>
      </c>
      <c r="B1772" s="62">
        <v>3000</v>
      </c>
      <c r="C1772" s="62">
        <v>2000</v>
      </c>
      <c r="D1772" s="62">
        <v>5000</v>
      </c>
      <c r="E1772" s="62">
        <f>IFERROR(D1772/B1772*100,0)</f>
        <v>166.66666666666669</v>
      </c>
    </row>
    <row r="1773" spans="1:5" s="94" customFormat="1" x14ac:dyDescent="0.25">
      <c r="A1773" s="76" t="s">
        <v>288</v>
      </c>
      <c r="B1773" s="77">
        <v>77720</v>
      </c>
      <c r="C1773" s="77">
        <v>-35720</v>
      </c>
      <c r="D1773" s="77">
        <v>42000</v>
      </c>
      <c r="E1773" s="77">
        <f>IFERROR(D1773/B1773*100,0)</f>
        <v>54.040144107050949</v>
      </c>
    </row>
    <row r="1774" spans="1:5" s="95" customFormat="1" x14ac:dyDescent="0.25">
      <c r="A1774" s="7" t="s">
        <v>239</v>
      </c>
      <c r="B1774" s="62">
        <v>77720</v>
      </c>
      <c r="C1774" s="62">
        <v>-35720</v>
      </c>
      <c r="D1774" s="62">
        <v>42000</v>
      </c>
      <c r="E1774" s="62">
        <f>IFERROR(D1774/B1774*100,0)</f>
        <v>54.040144107050949</v>
      </c>
    </row>
    <row r="1775" spans="1:5" s="96" customFormat="1" x14ac:dyDescent="0.25">
      <c r="A1775" s="106" t="s">
        <v>66</v>
      </c>
      <c r="B1775" s="107">
        <v>77720</v>
      </c>
      <c r="C1775" s="107">
        <v>-35720</v>
      </c>
      <c r="D1775" s="107">
        <v>42000</v>
      </c>
      <c r="E1775" s="107">
        <f>IFERROR(D1775/B1775*100,0)</f>
        <v>54.040144107050949</v>
      </c>
    </row>
    <row r="1776" spans="1:5" s="95" customFormat="1" x14ac:dyDescent="0.25">
      <c r="A1776" s="14" t="s">
        <v>14</v>
      </c>
      <c r="B1776" s="108">
        <v>77720</v>
      </c>
      <c r="C1776" s="108">
        <v>-35720</v>
      </c>
      <c r="D1776" s="108">
        <v>42000</v>
      </c>
      <c r="E1776" s="108">
        <f>IFERROR(D1776/B1776*100,0)</f>
        <v>54.040144107050949</v>
      </c>
    </row>
    <row r="1777" spans="1:5" s="95" customFormat="1" x14ac:dyDescent="0.25">
      <c r="A1777" s="7" t="s">
        <v>16</v>
      </c>
      <c r="B1777" s="62">
        <v>77720</v>
      </c>
      <c r="C1777" s="62">
        <v>-35720</v>
      </c>
      <c r="D1777" s="62">
        <v>42000</v>
      </c>
      <c r="E1777" s="62">
        <f>IFERROR(D1777/B1777*100,0)</f>
        <v>54.040144107050949</v>
      </c>
    </row>
    <row r="1778" spans="1:5" s="93" customFormat="1" x14ac:dyDescent="0.25">
      <c r="A1778" s="71" t="s">
        <v>252</v>
      </c>
      <c r="B1778" s="72">
        <v>19500</v>
      </c>
      <c r="C1778" s="72">
        <v>1000</v>
      </c>
      <c r="D1778" s="72">
        <v>20500</v>
      </c>
      <c r="E1778" s="72">
        <f>IFERROR(D1778/B1778*100,0)</f>
        <v>105.12820512820514</v>
      </c>
    </row>
    <row r="1779" spans="1:5" s="94" customFormat="1" x14ac:dyDescent="0.25">
      <c r="A1779" s="76" t="s">
        <v>251</v>
      </c>
      <c r="B1779" s="77">
        <v>19500</v>
      </c>
      <c r="C1779" s="77">
        <v>1000</v>
      </c>
      <c r="D1779" s="77">
        <v>20500</v>
      </c>
      <c r="E1779" s="77">
        <f>IFERROR(D1779/B1779*100,0)</f>
        <v>105.12820512820514</v>
      </c>
    </row>
    <row r="1780" spans="1:5" s="95" customFormat="1" x14ac:dyDescent="0.25">
      <c r="A1780" s="7" t="s">
        <v>221</v>
      </c>
      <c r="B1780" s="62">
        <v>19500</v>
      </c>
      <c r="C1780" s="62">
        <v>1000</v>
      </c>
      <c r="D1780" s="62">
        <v>20500</v>
      </c>
      <c r="E1780" s="62">
        <f>IFERROR(D1780/B1780*100,0)</f>
        <v>105.12820512820514</v>
      </c>
    </row>
    <row r="1781" spans="1:5" s="96" customFormat="1" x14ac:dyDescent="0.25">
      <c r="A1781" s="106" t="s">
        <v>83</v>
      </c>
      <c r="B1781" s="107">
        <v>19500</v>
      </c>
      <c r="C1781" s="107">
        <v>1000</v>
      </c>
      <c r="D1781" s="107">
        <v>20500</v>
      </c>
      <c r="E1781" s="107">
        <f>IFERROR(D1781/B1781*100,0)</f>
        <v>105.12820512820514</v>
      </c>
    </row>
    <row r="1782" spans="1:5" s="95" customFormat="1" x14ac:dyDescent="0.25">
      <c r="A1782" s="14" t="s">
        <v>14</v>
      </c>
      <c r="B1782" s="108">
        <v>11000</v>
      </c>
      <c r="C1782" s="108">
        <v>1000</v>
      </c>
      <c r="D1782" s="108">
        <v>12000</v>
      </c>
      <c r="E1782" s="108">
        <f>IFERROR(D1782/B1782*100,0)</f>
        <v>109.09090909090908</v>
      </c>
    </row>
    <row r="1783" spans="1:5" s="95" customFormat="1" x14ac:dyDescent="0.25">
      <c r="A1783" s="7" t="s">
        <v>16</v>
      </c>
      <c r="B1783" s="62">
        <v>11000</v>
      </c>
      <c r="C1783" s="62">
        <v>1000</v>
      </c>
      <c r="D1783" s="62">
        <v>12000</v>
      </c>
      <c r="E1783" s="62">
        <f>IFERROR(D1783/B1783*100,0)</f>
        <v>109.09090909090908</v>
      </c>
    </row>
    <row r="1784" spans="1:5" s="95" customFormat="1" x14ac:dyDescent="0.25">
      <c r="A1784" s="14" t="s">
        <v>22</v>
      </c>
      <c r="B1784" s="108">
        <v>8500</v>
      </c>
      <c r="C1784" s="108">
        <v>0</v>
      </c>
      <c r="D1784" s="108">
        <v>8500</v>
      </c>
      <c r="E1784" s="108">
        <f>IFERROR(D1784/B1784*100,0)</f>
        <v>100</v>
      </c>
    </row>
    <row r="1785" spans="1:5" s="95" customFormat="1" x14ac:dyDescent="0.25">
      <c r="A1785" s="7" t="s">
        <v>24</v>
      </c>
      <c r="B1785" s="62">
        <v>7500</v>
      </c>
      <c r="C1785" s="62">
        <v>0</v>
      </c>
      <c r="D1785" s="62">
        <v>7500</v>
      </c>
      <c r="E1785" s="62">
        <f>IFERROR(D1785/B1785*100,0)</f>
        <v>100</v>
      </c>
    </row>
    <row r="1786" spans="1:5" s="95" customFormat="1" x14ac:dyDescent="0.25">
      <c r="A1786" s="7" t="s">
        <v>25</v>
      </c>
      <c r="B1786" s="62">
        <v>1000</v>
      </c>
      <c r="C1786" s="62">
        <v>0</v>
      </c>
      <c r="D1786" s="62">
        <v>1000</v>
      </c>
      <c r="E1786" s="62">
        <f>IFERROR(D1786/B1786*100,0)</f>
        <v>100</v>
      </c>
    </row>
    <row r="1787" spans="1:5" s="93" customFormat="1" x14ac:dyDescent="0.25">
      <c r="A1787" s="71" t="s">
        <v>241</v>
      </c>
      <c r="B1787" s="72">
        <v>164281</v>
      </c>
      <c r="C1787" s="72">
        <v>82268</v>
      </c>
      <c r="D1787" s="72">
        <v>246549</v>
      </c>
      <c r="E1787" s="72">
        <f>IFERROR(D1787/B1787*100,0)</f>
        <v>150.07761092274822</v>
      </c>
    </row>
    <row r="1788" spans="1:5" s="94" customFormat="1" x14ac:dyDescent="0.25">
      <c r="A1788" s="76" t="s">
        <v>286</v>
      </c>
      <c r="B1788" s="77">
        <v>12103</v>
      </c>
      <c r="C1788" s="77">
        <v>72750</v>
      </c>
      <c r="D1788" s="77">
        <v>84853</v>
      </c>
      <c r="E1788" s="77">
        <f>IFERROR(D1788/B1788*100,0)</f>
        <v>701.09063868462363</v>
      </c>
    </row>
    <row r="1789" spans="1:5" s="95" customFormat="1" x14ac:dyDescent="0.25">
      <c r="A1789" s="7" t="s">
        <v>239</v>
      </c>
      <c r="B1789" s="62">
        <v>250</v>
      </c>
      <c r="C1789" s="62">
        <v>-250</v>
      </c>
      <c r="D1789" s="62">
        <v>0</v>
      </c>
      <c r="E1789" s="62">
        <f>IFERROR(D1789/B1789*100,0)</f>
        <v>0</v>
      </c>
    </row>
    <row r="1790" spans="1:5" s="96" customFormat="1" x14ac:dyDescent="0.25">
      <c r="A1790" s="106" t="s">
        <v>81</v>
      </c>
      <c r="B1790" s="107">
        <v>250</v>
      </c>
      <c r="C1790" s="107">
        <v>-250</v>
      </c>
      <c r="D1790" s="107">
        <v>0</v>
      </c>
      <c r="E1790" s="107">
        <f>IFERROR(D1790/B1790*100,0)</f>
        <v>0</v>
      </c>
    </row>
    <row r="1791" spans="1:5" s="95" customFormat="1" x14ac:dyDescent="0.25">
      <c r="A1791" s="14" t="s">
        <v>22</v>
      </c>
      <c r="B1791" s="108">
        <v>250</v>
      </c>
      <c r="C1791" s="108">
        <v>-250</v>
      </c>
      <c r="D1791" s="108">
        <v>0</v>
      </c>
      <c r="E1791" s="108">
        <f>IFERROR(D1791/B1791*100,0)</f>
        <v>0</v>
      </c>
    </row>
    <row r="1792" spans="1:5" s="95" customFormat="1" x14ac:dyDescent="0.25">
      <c r="A1792" s="7" t="s">
        <v>23</v>
      </c>
      <c r="B1792" s="62">
        <v>250</v>
      </c>
      <c r="C1792" s="62">
        <v>-250</v>
      </c>
      <c r="D1792" s="62">
        <v>0</v>
      </c>
      <c r="E1792" s="62">
        <f>IFERROR(D1792/B1792*100,0)</f>
        <v>0</v>
      </c>
    </row>
    <row r="1793" spans="1:5" s="95" customFormat="1" x14ac:dyDescent="0.25">
      <c r="A1793" s="7" t="s">
        <v>221</v>
      </c>
      <c r="B1793" s="62">
        <v>11853</v>
      </c>
      <c r="C1793" s="62">
        <v>73000</v>
      </c>
      <c r="D1793" s="62">
        <v>84853</v>
      </c>
      <c r="E1793" s="62">
        <f>IFERROR(D1793/B1793*100,0)</f>
        <v>715.87783683455666</v>
      </c>
    </row>
    <row r="1794" spans="1:5" s="96" customFormat="1" x14ac:dyDescent="0.25">
      <c r="A1794" s="106" t="s">
        <v>81</v>
      </c>
      <c r="B1794" s="107">
        <v>11853</v>
      </c>
      <c r="C1794" s="107">
        <v>73000</v>
      </c>
      <c r="D1794" s="107">
        <v>84853</v>
      </c>
      <c r="E1794" s="107">
        <f>IFERROR(D1794/B1794*100,0)</f>
        <v>715.87783683455666</v>
      </c>
    </row>
    <row r="1795" spans="1:5" s="95" customFormat="1" x14ac:dyDescent="0.25">
      <c r="A1795" s="14" t="s">
        <v>14</v>
      </c>
      <c r="B1795" s="108">
        <v>11550</v>
      </c>
      <c r="C1795" s="108">
        <v>0</v>
      </c>
      <c r="D1795" s="108">
        <v>11550</v>
      </c>
      <c r="E1795" s="108">
        <f>IFERROR(D1795/B1795*100,0)</f>
        <v>100</v>
      </c>
    </row>
    <row r="1796" spans="1:5" s="95" customFormat="1" x14ac:dyDescent="0.25">
      <c r="A1796" s="7" t="s">
        <v>16</v>
      </c>
      <c r="B1796" s="62">
        <v>11550</v>
      </c>
      <c r="C1796" s="62">
        <v>0</v>
      </c>
      <c r="D1796" s="62">
        <v>11550</v>
      </c>
      <c r="E1796" s="62">
        <f>IFERROR(D1796/B1796*100,0)</f>
        <v>100</v>
      </c>
    </row>
    <row r="1797" spans="1:5" s="95" customFormat="1" x14ac:dyDescent="0.25">
      <c r="A1797" s="14" t="s">
        <v>22</v>
      </c>
      <c r="B1797" s="108">
        <v>303</v>
      </c>
      <c r="C1797" s="108">
        <v>73000</v>
      </c>
      <c r="D1797" s="108">
        <v>73303</v>
      </c>
      <c r="E1797" s="108">
        <f>IFERROR(D1797/B1797*100,0)</f>
        <v>24192.409240924091</v>
      </c>
    </row>
    <row r="1798" spans="1:5" s="95" customFormat="1" x14ac:dyDescent="0.25">
      <c r="A1798" s="7" t="s">
        <v>24</v>
      </c>
      <c r="B1798" s="62">
        <v>303</v>
      </c>
      <c r="C1798" s="62">
        <v>0</v>
      </c>
      <c r="D1798" s="62">
        <v>303</v>
      </c>
      <c r="E1798" s="62">
        <f>IFERROR(D1798/B1798*100,0)</f>
        <v>100</v>
      </c>
    </row>
    <row r="1799" spans="1:5" s="95" customFormat="1" x14ac:dyDescent="0.25">
      <c r="A1799" s="7" t="s">
        <v>25</v>
      </c>
      <c r="B1799" s="62">
        <v>0</v>
      </c>
      <c r="C1799" s="62">
        <v>73000</v>
      </c>
      <c r="D1799" s="62">
        <v>73000</v>
      </c>
      <c r="E1799" s="62">
        <f>IFERROR(D1799/B1799*100,0)</f>
        <v>0</v>
      </c>
    </row>
    <row r="1800" spans="1:5" s="94" customFormat="1" x14ac:dyDescent="0.25">
      <c r="A1800" s="76" t="s">
        <v>285</v>
      </c>
      <c r="B1800" s="77">
        <v>1000</v>
      </c>
      <c r="C1800" s="77">
        <v>0</v>
      </c>
      <c r="D1800" s="77">
        <v>1000</v>
      </c>
      <c r="E1800" s="77">
        <f>IFERROR(D1800/B1800*100,0)</f>
        <v>100</v>
      </c>
    </row>
    <row r="1801" spans="1:5" s="95" customFormat="1" x14ac:dyDescent="0.25">
      <c r="A1801" s="7" t="s">
        <v>221</v>
      </c>
      <c r="B1801" s="62">
        <v>1000</v>
      </c>
      <c r="C1801" s="62">
        <v>0</v>
      </c>
      <c r="D1801" s="62">
        <v>1000</v>
      </c>
      <c r="E1801" s="62">
        <f>IFERROR(D1801/B1801*100,0)</f>
        <v>100</v>
      </c>
    </row>
    <row r="1802" spans="1:5" s="96" customFormat="1" x14ac:dyDescent="0.25">
      <c r="A1802" s="106" t="s">
        <v>89</v>
      </c>
      <c r="B1802" s="107">
        <v>1000</v>
      </c>
      <c r="C1802" s="107">
        <v>0</v>
      </c>
      <c r="D1802" s="107">
        <v>1000</v>
      </c>
      <c r="E1802" s="107">
        <f>IFERROR(D1802/B1802*100,0)</f>
        <v>100</v>
      </c>
    </row>
    <row r="1803" spans="1:5" s="95" customFormat="1" x14ac:dyDescent="0.25">
      <c r="A1803" s="14" t="s">
        <v>14</v>
      </c>
      <c r="B1803" s="108">
        <v>1000</v>
      </c>
      <c r="C1803" s="108">
        <v>0</v>
      </c>
      <c r="D1803" s="108">
        <v>1000</v>
      </c>
      <c r="E1803" s="108">
        <f>IFERROR(D1803/B1803*100,0)</f>
        <v>100</v>
      </c>
    </row>
    <row r="1804" spans="1:5" s="95" customFormat="1" x14ac:dyDescent="0.25">
      <c r="A1804" s="7" t="s">
        <v>16</v>
      </c>
      <c r="B1804" s="62">
        <v>1000</v>
      </c>
      <c r="C1804" s="62">
        <v>0</v>
      </c>
      <c r="D1804" s="62">
        <v>1000</v>
      </c>
      <c r="E1804" s="62">
        <f>IFERROR(D1804/B1804*100,0)</f>
        <v>100</v>
      </c>
    </row>
    <row r="1805" spans="1:5" s="94" customFormat="1" x14ac:dyDescent="0.25">
      <c r="A1805" s="76" t="s">
        <v>284</v>
      </c>
      <c r="B1805" s="77">
        <v>1000</v>
      </c>
      <c r="C1805" s="77">
        <v>500</v>
      </c>
      <c r="D1805" s="77">
        <v>1500</v>
      </c>
      <c r="E1805" s="77">
        <f>IFERROR(D1805/B1805*100,0)</f>
        <v>150</v>
      </c>
    </row>
    <row r="1806" spans="1:5" s="95" customFormat="1" x14ac:dyDescent="0.25">
      <c r="A1806" s="7" t="s">
        <v>221</v>
      </c>
      <c r="B1806" s="62">
        <v>1000</v>
      </c>
      <c r="C1806" s="62">
        <v>500</v>
      </c>
      <c r="D1806" s="62">
        <v>1500</v>
      </c>
      <c r="E1806" s="62">
        <f>IFERROR(D1806/B1806*100,0)</f>
        <v>150</v>
      </c>
    </row>
    <row r="1807" spans="1:5" s="96" customFormat="1" x14ac:dyDescent="0.25">
      <c r="A1807" s="106" t="s">
        <v>88</v>
      </c>
      <c r="B1807" s="107">
        <v>1000</v>
      </c>
      <c r="C1807" s="107">
        <v>500</v>
      </c>
      <c r="D1807" s="107">
        <v>1500</v>
      </c>
      <c r="E1807" s="107">
        <f>IFERROR(D1807/B1807*100,0)</f>
        <v>150</v>
      </c>
    </row>
    <row r="1808" spans="1:5" s="95" customFormat="1" x14ac:dyDescent="0.25">
      <c r="A1808" s="14" t="s">
        <v>14</v>
      </c>
      <c r="B1808" s="108">
        <v>600</v>
      </c>
      <c r="C1808" s="108">
        <v>300</v>
      </c>
      <c r="D1808" s="108">
        <v>900</v>
      </c>
      <c r="E1808" s="108">
        <f>IFERROR(D1808/B1808*100,0)</f>
        <v>150</v>
      </c>
    </row>
    <row r="1809" spans="1:5" s="95" customFormat="1" x14ac:dyDescent="0.25">
      <c r="A1809" s="7" t="s">
        <v>16</v>
      </c>
      <c r="B1809" s="62">
        <v>600</v>
      </c>
      <c r="C1809" s="62">
        <v>300</v>
      </c>
      <c r="D1809" s="62">
        <v>900</v>
      </c>
      <c r="E1809" s="62">
        <f>IFERROR(D1809/B1809*100,0)</f>
        <v>150</v>
      </c>
    </row>
    <row r="1810" spans="1:5" s="95" customFormat="1" x14ac:dyDescent="0.25">
      <c r="A1810" s="14" t="s">
        <v>22</v>
      </c>
      <c r="B1810" s="108">
        <v>400</v>
      </c>
      <c r="C1810" s="108">
        <v>200</v>
      </c>
      <c r="D1810" s="108">
        <v>600</v>
      </c>
      <c r="E1810" s="108">
        <f>IFERROR(D1810/B1810*100,0)</f>
        <v>150</v>
      </c>
    </row>
    <row r="1811" spans="1:5" s="95" customFormat="1" x14ac:dyDescent="0.25">
      <c r="A1811" s="7" t="s">
        <v>24</v>
      </c>
      <c r="B1811" s="62">
        <v>200</v>
      </c>
      <c r="C1811" s="62">
        <v>100</v>
      </c>
      <c r="D1811" s="62">
        <v>300</v>
      </c>
      <c r="E1811" s="62">
        <f>IFERROR(D1811/B1811*100,0)</f>
        <v>150</v>
      </c>
    </row>
    <row r="1812" spans="1:5" s="95" customFormat="1" x14ac:dyDescent="0.25">
      <c r="A1812" s="7" t="s">
        <v>25</v>
      </c>
      <c r="B1812" s="62">
        <v>200</v>
      </c>
      <c r="C1812" s="62">
        <v>100</v>
      </c>
      <c r="D1812" s="62">
        <v>300</v>
      </c>
      <c r="E1812" s="62">
        <f>IFERROR(D1812/B1812*100,0)</f>
        <v>150</v>
      </c>
    </row>
    <row r="1813" spans="1:5" s="94" customFormat="1" x14ac:dyDescent="0.25">
      <c r="A1813" s="76" t="s">
        <v>283</v>
      </c>
      <c r="B1813" s="77">
        <v>16000</v>
      </c>
      <c r="C1813" s="77">
        <v>0</v>
      </c>
      <c r="D1813" s="77">
        <v>16000</v>
      </c>
      <c r="E1813" s="77">
        <f>IFERROR(D1813/B1813*100,0)</f>
        <v>100</v>
      </c>
    </row>
    <row r="1814" spans="1:5" s="95" customFormat="1" x14ac:dyDescent="0.25">
      <c r="A1814" s="7" t="s">
        <v>221</v>
      </c>
      <c r="B1814" s="62">
        <v>16000</v>
      </c>
      <c r="C1814" s="62">
        <v>0</v>
      </c>
      <c r="D1814" s="62">
        <v>16000</v>
      </c>
      <c r="E1814" s="62">
        <f>IFERROR(D1814/B1814*100,0)</f>
        <v>100</v>
      </c>
    </row>
    <row r="1815" spans="1:5" s="96" customFormat="1" x14ac:dyDescent="0.25">
      <c r="A1815" s="106" t="s">
        <v>68</v>
      </c>
      <c r="B1815" s="107">
        <v>16000</v>
      </c>
      <c r="C1815" s="107">
        <v>0</v>
      </c>
      <c r="D1815" s="107">
        <v>16000</v>
      </c>
      <c r="E1815" s="107">
        <f>IFERROR(D1815/B1815*100,0)</f>
        <v>100</v>
      </c>
    </row>
    <row r="1816" spans="1:5" s="95" customFormat="1" x14ac:dyDescent="0.25">
      <c r="A1816" s="14" t="s">
        <v>14</v>
      </c>
      <c r="B1816" s="108">
        <v>15000</v>
      </c>
      <c r="C1816" s="108">
        <v>0</v>
      </c>
      <c r="D1816" s="108">
        <v>15000</v>
      </c>
      <c r="E1816" s="108">
        <f>IFERROR(D1816/B1816*100,0)</f>
        <v>100</v>
      </c>
    </row>
    <row r="1817" spans="1:5" s="95" customFormat="1" x14ac:dyDescent="0.25">
      <c r="A1817" s="7" t="s">
        <v>16</v>
      </c>
      <c r="B1817" s="62">
        <v>15000</v>
      </c>
      <c r="C1817" s="62">
        <v>0</v>
      </c>
      <c r="D1817" s="62">
        <v>15000</v>
      </c>
      <c r="E1817" s="62">
        <f>IFERROR(D1817/B1817*100,0)</f>
        <v>100</v>
      </c>
    </row>
    <row r="1818" spans="1:5" s="95" customFormat="1" x14ac:dyDescent="0.25">
      <c r="A1818" s="14" t="s">
        <v>22</v>
      </c>
      <c r="B1818" s="108">
        <v>1000</v>
      </c>
      <c r="C1818" s="108">
        <v>0</v>
      </c>
      <c r="D1818" s="108">
        <v>1000</v>
      </c>
      <c r="E1818" s="108">
        <f>IFERROR(D1818/B1818*100,0)</f>
        <v>100</v>
      </c>
    </row>
    <row r="1819" spans="1:5" s="95" customFormat="1" x14ac:dyDescent="0.25">
      <c r="A1819" s="7" t="s">
        <v>24</v>
      </c>
      <c r="B1819" s="62">
        <v>1000</v>
      </c>
      <c r="C1819" s="62">
        <v>0</v>
      </c>
      <c r="D1819" s="62">
        <v>1000</v>
      </c>
      <c r="E1819" s="62">
        <f>IFERROR(D1819/B1819*100,0)</f>
        <v>100</v>
      </c>
    </row>
    <row r="1820" spans="1:5" s="94" customFormat="1" x14ac:dyDescent="0.25">
      <c r="A1820" s="76" t="s">
        <v>282</v>
      </c>
      <c r="B1820" s="77">
        <v>63378</v>
      </c>
      <c r="C1820" s="77">
        <v>4018</v>
      </c>
      <c r="D1820" s="77">
        <v>67396</v>
      </c>
      <c r="E1820" s="77">
        <f>IFERROR(D1820/B1820*100,0)</f>
        <v>106.33973934172742</v>
      </c>
    </row>
    <row r="1821" spans="1:5" s="95" customFormat="1" x14ac:dyDescent="0.25">
      <c r="A1821" s="7" t="s">
        <v>239</v>
      </c>
      <c r="B1821" s="62">
        <v>63378</v>
      </c>
      <c r="C1821" s="62">
        <v>4018</v>
      </c>
      <c r="D1821" s="62">
        <v>67396</v>
      </c>
      <c r="E1821" s="62">
        <f>IFERROR(D1821/B1821*100,0)</f>
        <v>106.33973934172742</v>
      </c>
    </row>
    <row r="1822" spans="1:5" s="96" customFormat="1" x14ac:dyDescent="0.25">
      <c r="A1822" s="106" t="s">
        <v>71</v>
      </c>
      <c r="B1822" s="107">
        <v>63378</v>
      </c>
      <c r="C1822" s="107">
        <v>4018</v>
      </c>
      <c r="D1822" s="107">
        <v>67396</v>
      </c>
      <c r="E1822" s="107">
        <f>IFERROR(D1822/B1822*100,0)</f>
        <v>106.33973934172742</v>
      </c>
    </row>
    <row r="1823" spans="1:5" s="95" customFormat="1" x14ac:dyDescent="0.25">
      <c r="A1823" s="14" t="s">
        <v>14</v>
      </c>
      <c r="B1823" s="108">
        <v>41378</v>
      </c>
      <c r="C1823" s="108">
        <v>4018</v>
      </c>
      <c r="D1823" s="108">
        <v>45396</v>
      </c>
      <c r="E1823" s="108">
        <f>IFERROR(D1823/B1823*100,0)</f>
        <v>109.71047416501523</v>
      </c>
    </row>
    <row r="1824" spans="1:5" s="95" customFormat="1" x14ac:dyDescent="0.25">
      <c r="A1824" s="7" t="s">
        <v>15</v>
      </c>
      <c r="B1824" s="62">
        <v>1500</v>
      </c>
      <c r="C1824" s="62">
        <v>0</v>
      </c>
      <c r="D1824" s="62">
        <v>1500</v>
      </c>
      <c r="E1824" s="62">
        <f>IFERROR(D1824/B1824*100,0)</f>
        <v>100</v>
      </c>
    </row>
    <row r="1825" spans="1:5" s="95" customFormat="1" x14ac:dyDescent="0.25">
      <c r="A1825" s="7" t="s">
        <v>16</v>
      </c>
      <c r="B1825" s="62">
        <v>9500</v>
      </c>
      <c r="C1825" s="62">
        <v>4000</v>
      </c>
      <c r="D1825" s="62">
        <v>13500</v>
      </c>
      <c r="E1825" s="62">
        <f>IFERROR(D1825/B1825*100,0)</f>
        <v>142.10526315789474</v>
      </c>
    </row>
    <row r="1826" spans="1:5" s="95" customFormat="1" x14ac:dyDescent="0.25">
      <c r="A1826" s="7" t="s">
        <v>20</v>
      </c>
      <c r="B1826" s="62">
        <v>30000</v>
      </c>
      <c r="C1826" s="62">
        <v>0</v>
      </c>
      <c r="D1826" s="62">
        <v>30000</v>
      </c>
      <c r="E1826" s="62">
        <f>IFERROR(D1826/B1826*100,0)</f>
        <v>100</v>
      </c>
    </row>
    <row r="1827" spans="1:5" s="95" customFormat="1" x14ac:dyDescent="0.25">
      <c r="A1827" s="7" t="s">
        <v>21</v>
      </c>
      <c r="B1827" s="62">
        <v>378</v>
      </c>
      <c r="C1827" s="62">
        <v>18</v>
      </c>
      <c r="D1827" s="62">
        <v>396</v>
      </c>
      <c r="E1827" s="62">
        <f>IFERROR(D1827/B1827*100,0)</f>
        <v>104.76190476190477</v>
      </c>
    </row>
    <row r="1828" spans="1:5" s="95" customFormat="1" x14ac:dyDescent="0.25">
      <c r="A1828" s="14" t="s">
        <v>22</v>
      </c>
      <c r="B1828" s="108">
        <v>22000</v>
      </c>
      <c r="C1828" s="108">
        <v>0</v>
      </c>
      <c r="D1828" s="108">
        <v>22000</v>
      </c>
      <c r="E1828" s="108">
        <f>IFERROR(D1828/B1828*100,0)</f>
        <v>100</v>
      </c>
    </row>
    <row r="1829" spans="1:5" s="95" customFormat="1" x14ac:dyDescent="0.25">
      <c r="A1829" s="7" t="s">
        <v>24</v>
      </c>
      <c r="B1829" s="62">
        <v>22000</v>
      </c>
      <c r="C1829" s="62">
        <v>0</v>
      </c>
      <c r="D1829" s="62">
        <v>22000</v>
      </c>
      <c r="E1829" s="62">
        <f>IFERROR(D1829/B1829*100,0)</f>
        <v>100</v>
      </c>
    </row>
    <row r="1830" spans="1:5" s="94" customFormat="1" x14ac:dyDescent="0.25">
      <c r="A1830" s="76" t="s">
        <v>281</v>
      </c>
      <c r="B1830" s="77">
        <v>800</v>
      </c>
      <c r="C1830" s="77">
        <v>0</v>
      </c>
      <c r="D1830" s="77">
        <v>800</v>
      </c>
      <c r="E1830" s="77">
        <f>IFERROR(D1830/B1830*100,0)</f>
        <v>100</v>
      </c>
    </row>
    <row r="1831" spans="1:5" s="95" customFormat="1" x14ac:dyDescent="0.25">
      <c r="A1831" s="7" t="s">
        <v>221</v>
      </c>
      <c r="B1831" s="62">
        <v>800</v>
      </c>
      <c r="C1831" s="62">
        <v>0</v>
      </c>
      <c r="D1831" s="62">
        <v>800</v>
      </c>
      <c r="E1831" s="62">
        <f>IFERROR(D1831/B1831*100,0)</f>
        <v>100</v>
      </c>
    </row>
    <row r="1832" spans="1:5" s="96" customFormat="1" x14ac:dyDescent="0.25">
      <c r="A1832" s="106" t="s">
        <v>76</v>
      </c>
      <c r="B1832" s="107">
        <v>800</v>
      </c>
      <c r="C1832" s="107">
        <v>0</v>
      </c>
      <c r="D1832" s="107">
        <v>800</v>
      </c>
      <c r="E1832" s="107">
        <f>IFERROR(D1832/B1832*100,0)</f>
        <v>100</v>
      </c>
    </row>
    <row r="1833" spans="1:5" s="95" customFormat="1" x14ac:dyDescent="0.25">
      <c r="A1833" s="14" t="s">
        <v>14</v>
      </c>
      <c r="B1833" s="108">
        <v>800</v>
      </c>
      <c r="C1833" s="108">
        <v>0</v>
      </c>
      <c r="D1833" s="108">
        <v>800</v>
      </c>
      <c r="E1833" s="108">
        <f>IFERROR(D1833/B1833*100,0)</f>
        <v>100</v>
      </c>
    </row>
    <row r="1834" spans="1:5" s="95" customFormat="1" x14ac:dyDescent="0.25">
      <c r="A1834" s="7" t="s">
        <v>16</v>
      </c>
      <c r="B1834" s="62">
        <v>800</v>
      </c>
      <c r="C1834" s="62">
        <v>0</v>
      </c>
      <c r="D1834" s="62">
        <v>800</v>
      </c>
      <c r="E1834" s="62">
        <f>IFERROR(D1834/B1834*100,0)</f>
        <v>100</v>
      </c>
    </row>
    <row r="1835" spans="1:5" s="94" customFormat="1" x14ac:dyDescent="0.25">
      <c r="A1835" s="76" t="s">
        <v>280</v>
      </c>
      <c r="B1835" s="77">
        <v>70000</v>
      </c>
      <c r="C1835" s="77">
        <v>5000</v>
      </c>
      <c r="D1835" s="77">
        <v>75000</v>
      </c>
      <c r="E1835" s="77">
        <f>IFERROR(D1835/B1835*100,0)</f>
        <v>107.14285714285714</v>
      </c>
    </row>
    <row r="1836" spans="1:5" s="95" customFormat="1" x14ac:dyDescent="0.25">
      <c r="A1836" s="7" t="s">
        <v>239</v>
      </c>
      <c r="B1836" s="62">
        <v>70000</v>
      </c>
      <c r="C1836" s="62">
        <v>5000</v>
      </c>
      <c r="D1836" s="62">
        <v>75000</v>
      </c>
      <c r="E1836" s="62">
        <f>IFERROR(D1836/B1836*100,0)</f>
        <v>107.14285714285714</v>
      </c>
    </row>
    <row r="1837" spans="1:5" s="96" customFormat="1" x14ac:dyDescent="0.25">
      <c r="A1837" s="106" t="s">
        <v>71</v>
      </c>
      <c r="B1837" s="107">
        <v>70000</v>
      </c>
      <c r="C1837" s="107">
        <v>5000</v>
      </c>
      <c r="D1837" s="107">
        <v>75000</v>
      </c>
      <c r="E1837" s="107">
        <f>IFERROR(D1837/B1837*100,0)</f>
        <v>107.14285714285714</v>
      </c>
    </row>
    <row r="1838" spans="1:5" s="95" customFormat="1" x14ac:dyDescent="0.25">
      <c r="A1838" s="14" t="s">
        <v>14</v>
      </c>
      <c r="B1838" s="108">
        <v>70000</v>
      </c>
      <c r="C1838" s="108">
        <v>5000</v>
      </c>
      <c r="D1838" s="108">
        <v>75000</v>
      </c>
      <c r="E1838" s="108">
        <f>IFERROR(D1838/B1838*100,0)</f>
        <v>107.14285714285714</v>
      </c>
    </row>
    <row r="1839" spans="1:5" s="95" customFormat="1" x14ac:dyDescent="0.25">
      <c r="A1839" s="7" t="s">
        <v>16</v>
      </c>
      <c r="B1839" s="62">
        <v>70000</v>
      </c>
      <c r="C1839" s="62">
        <v>5000</v>
      </c>
      <c r="D1839" s="62">
        <v>75000</v>
      </c>
      <c r="E1839" s="62">
        <f>IFERROR(D1839/B1839*100,0)</f>
        <v>107.14285714285714</v>
      </c>
    </row>
    <row r="1840" spans="1:5" s="93" customFormat="1" x14ac:dyDescent="0.25">
      <c r="A1840" s="71" t="s">
        <v>225</v>
      </c>
      <c r="B1840" s="72">
        <v>55350</v>
      </c>
      <c r="C1840" s="72">
        <v>11300</v>
      </c>
      <c r="D1840" s="72">
        <v>66650</v>
      </c>
      <c r="E1840" s="72">
        <f>IFERROR(D1840/B1840*100,0)</f>
        <v>120.41553748870821</v>
      </c>
    </row>
    <row r="1841" spans="1:5" s="94" customFormat="1" x14ac:dyDescent="0.25">
      <c r="A1841" s="76" t="s">
        <v>224</v>
      </c>
      <c r="B1841" s="77">
        <v>55350</v>
      </c>
      <c r="C1841" s="77">
        <v>11300</v>
      </c>
      <c r="D1841" s="77">
        <v>66650</v>
      </c>
      <c r="E1841" s="77">
        <f>IFERROR(D1841/B1841*100,0)</f>
        <v>120.41553748870821</v>
      </c>
    </row>
    <row r="1842" spans="1:5" s="95" customFormat="1" x14ac:dyDescent="0.25">
      <c r="A1842" s="7" t="s">
        <v>221</v>
      </c>
      <c r="B1842" s="62">
        <v>55350</v>
      </c>
      <c r="C1842" s="62">
        <v>11300</v>
      </c>
      <c r="D1842" s="62">
        <v>66650</v>
      </c>
      <c r="E1842" s="62">
        <f>IFERROR(D1842/B1842*100,0)</f>
        <v>120.41553748870821</v>
      </c>
    </row>
    <row r="1843" spans="1:5" s="96" customFormat="1" x14ac:dyDescent="0.25">
      <c r="A1843" s="106" t="s">
        <v>81</v>
      </c>
      <c r="B1843" s="107">
        <v>15500</v>
      </c>
      <c r="C1843" s="107">
        <v>8500</v>
      </c>
      <c r="D1843" s="107">
        <v>24000</v>
      </c>
      <c r="E1843" s="107">
        <f>IFERROR(D1843/B1843*100,0)</f>
        <v>154.83870967741936</v>
      </c>
    </row>
    <row r="1844" spans="1:5" s="95" customFormat="1" x14ac:dyDescent="0.25">
      <c r="A1844" s="14" t="s">
        <v>14</v>
      </c>
      <c r="B1844" s="108">
        <v>15500</v>
      </c>
      <c r="C1844" s="108">
        <v>8500</v>
      </c>
      <c r="D1844" s="108">
        <v>24000</v>
      </c>
      <c r="E1844" s="108">
        <f>IFERROR(D1844/B1844*100,0)</f>
        <v>154.83870967741936</v>
      </c>
    </row>
    <row r="1845" spans="1:5" s="95" customFormat="1" x14ac:dyDescent="0.25">
      <c r="A1845" s="7" t="s">
        <v>15</v>
      </c>
      <c r="B1845" s="62">
        <v>14000</v>
      </c>
      <c r="C1845" s="62">
        <v>8000</v>
      </c>
      <c r="D1845" s="62">
        <v>22000</v>
      </c>
      <c r="E1845" s="62">
        <f>IFERROR(D1845/B1845*100,0)</f>
        <v>157.14285714285714</v>
      </c>
    </row>
    <row r="1846" spans="1:5" s="95" customFormat="1" x14ac:dyDescent="0.25">
      <c r="A1846" s="7" t="s">
        <v>16</v>
      </c>
      <c r="B1846" s="62">
        <v>1500</v>
      </c>
      <c r="C1846" s="62">
        <v>500</v>
      </c>
      <c r="D1846" s="62">
        <v>2000</v>
      </c>
      <c r="E1846" s="62">
        <f>IFERROR(D1846/B1846*100,0)</f>
        <v>133.33333333333331</v>
      </c>
    </row>
    <row r="1847" spans="1:5" s="96" customFormat="1" x14ac:dyDescent="0.25">
      <c r="A1847" s="106" t="s">
        <v>66</v>
      </c>
      <c r="B1847" s="107">
        <v>8850</v>
      </c>
      <c r="C1847" s="107">
        <v>1800</v>
      </c>
      <c r="D1847" s="107">
        <v>10650</v>
      </c>
      <c r="E1847" s="107">
        <f>IFERROR(D1847/B1847*100,0)</f>
        <v>120.33898305084745</v>
      </c>
    </row>
    <row r="1848" spans="1:5" s="95" customFormat="1" x14ac:dyDescent="0.25">
      <c r="A1848" s="14" t="s">
        <v>14</v>
      </c>
      <c r="B1848" s="108">
        <v>8850</v>
      </c>
      <c r="C1848" s="108">
        <v>1800</v>
      </c>
      <c r="D1848" s="108">
        <v>10650</v>
      </c>
      <c r="E1848" s="108">
        <f>IFERROR(D1848/B1848*100,0)</f>
        <v>120.33898305084745</v>
      </c>
    </row>
    <row r="1849" spans="1:5" s="95" customFormat="1" x14ac:dyDescent="0.25">
      <c r="A1849" s="7" t="s">
        <v>15</v>
      </c>
      <c r="B1849" s="62">
        <v>8000</v>
      </c>
      <c r="C1849" s="62">
        <v>1500</v>
      </c>
      <c r="D1849" s="62">
        <v>9500</v>
      </c>
      <c r="E1849" s="62">
        <f>IFERROR(D1849/B1849*100,0)</f>
        <v>118.75</v>
      </c>
    </row>
    <row r="1850" spans="1:5" s="95" customFormat="1" x14ac:dyDescent="0.25">
      <c r="A1850" s="7" t="s">
        <v>16</v>
      </c>
      <c r="B1850" s="62">
        <v>850</v>
      </c>
      <c r="C1850" s="62">
        <v>300</v>
      </c>
      <c r="D1850" s="62">
        <v>1150</v>
      </c>
      <c r="E1850" s="62">
        <f>IFERROR(D1850/B1850*100,0)</f>
        <v>135.29411764705884</v>
      </c>
    </row>
    <row r="1851" spans="1:5" s="96" customFormat="1" x14ac:dyDescent="0.25">
      <c r="A1851" s="106" t="s">
        <v>75</v>
      </c>
      <c r="B1851" s="107">
        <v>31000</v>
      </c>
      <c r="C1851" s="107">
        <v>1000</v>
      </c>
      <c r="D1851" s="107">
        <v>32000</v>
      </c>
      <c r="E1851" s="107">
        <f>IFERROR(D1851/B1851*100,0)</f>
        <v>103.2258064516129</v>
      </c>
    </row>
    <row r="1852" spans="1:5" s="95" customFormat="1" x14ac:dyDescent="0.25">
      <c r="A1852" s="14" t="s">
        <v>14</v>
      </c>
      <c r="B1852" s="108">
        <v>31000</v>
      </c>
      <c r="C1852" s="108">
        <v>1000</v>
      </c>
      <c r="D1852" s="108">
        <v>32000</v>
      </c>
      <c r="E1852" s="108">
        <f>IFERROR(D1852/B1852*100,0)</f>
        <v>103.2258064516129</v>
      </c>
    </row>
    <row r="1853" spans="1:5" s="95" customFormat="1" x14ac:dyDescent="0.25">
      <c r="A1853" s="7" t="s">
        <v>15</v>
      </c>
      <c r="B1853" s="62">
        <v>28700</v>
      </c>
      <c r="C1853" s="62">
        <v>1000</v>
      </c>
      <c r="D1853" s="62">
        <v>29700</v>
      </c>
      <c r="E1853" s="62">
        <f>IFERROR(D1853/B1853*100,0)</f>
        <v>103.48432055749129</v>
      </c>
    </row>
    <row r="1854" spans="1:5" s="95" customFormat="1" x14ac:dyDescent="0.25">
      <c r="A1854" s="7" t="s">
        <v>16</v>
      </c>
      <c r="B1854" s="62">
        <v>2300</v>
      </c>
      <c r="C1854" s="62">
        <v>0</v>
      </c>
      <c r="D1854" s="62">
        <v>2300</v>
      </c>
      <c r="E1854" s="62">
        <f>IFERROR(D1854/B1854*100,0)</f>
        <v>100</v>
      </c>
    </row>
    <row r="1855" spans="1:5" s="93" customFormat="1" x14ac:dyDescent="0.25">
      <c r="A1855" s="71" t="s">
        <v>295</v>
      </c>
      <c r="B1855" s="72">
        <v>290000</v>
      </c>
      <c r="C1855" s="72">
        <v>115000</v>
      </c>
      <c r="D1855" s="72">
        <v>405000</v>
      </c>
      <c r="E1855" s="72">
        <f>IFERROR(D1855/B1855*100,0)</f>
        <v>139.65517241379311</v>
      </c>
    </row>
    <row r="1856" spans="1:5" s="94" customFormat="1" x14ac:dyDescent="0.25">
      <c r="A1856" s="76" t="s">
        <v>294</v>
      </c>
      <c r="B1856" s="77">
        <v>78000</v>
      </c>
      <c r="C1856" s="77">
        <v>15000</v>
      </c>
      <c r="D1856" s="77">
        <v>93000</v>
      </c>
      <c r="E1856" s="77">
        <f>IFERROR(D1856/B1856*100,0)</f>
        <v>119.23076923076923</v>
      </c>
    </row>
    <row r="1857" spans="1:5" s="95" customFormat="1" x14ac:dyDescent="0.25">
      <c r="A1857" s="7" t="s">
        <v>221</v>
      </c>
      <c r="B1857" s="62">
        <v>78000</v>
      </c>
      <c r="C1857" s="62">
        <v>15000</v>
      </c>
      <c r="D1857" s="62">
        <v>93000</v>
      </c>
      <c r="E1857" s="62">
        <f>IFERROR(D1857/B1857*100,0)</f>
        <v>119.23076923076923</v>
      </c>
    </row>
    <row r="1858" spans="1:5" s="96" customFormat="1" x14ac:dyDescent="0.25">
      <c r="A1858" s="106" t="s">
        <v>71</v>
      </c>
      <c r="B1858" s="107">
        <v>78000</v>
      </c>
      <c r="C1858" s="107">
        <v>15000</v>
      </c>
      <c r="D1858" s="107">
        <v>93000</v>
      </c>
      <c r="E1858" s="107">
        <f>IFERROR(D1858/B1858*100,0)</f>
        <v>119.23076923076923</v>
      </c>
    </row>
    <row r="1859" spans="1:5" s="95" customFormat="1" x14ac:dyDescent="0.25">
      <c r="A1859" s="14" t="s">
        <v>14</v>
      </c>
      <c r="B1859" s="108">
        <v>55000</v>
      </c>
      <c r="C1859" s="108">
        <v>15000</v>
      </c>
      <c r="D1859" s="108">
        <v>70000</v>
      </c>
      <c r="E1859" s="108">
        <f>IFERROR(D1859/B1859*100,0)</f>
        <v>127.27272727272727</v>
      </c>
    </row>
    <row r="1860" spans="1:5" s="95" customFormat="1" x14ac:dyDescent="0.25">
      <c r="A1860" s="7" t="s">
        <v>16</v>
      </c>
      <c r="B1860" s="62">
        <v>55000</v>
      </c>
      <c r="C1860" s="62">
        <v>15000</v>
      </c>
      <c r="D1860" s="62">
        <v>70000</v>
      </c>
      <c r="E1860" s="62">
        <f>IFERROR(D1860/B1860*100,0)</f>
        <v>127.27272727272727</v>
      </c>
    </row>
    <row r="1861" spans="1:5" s="95" customFormat="1" x14ac:dyDescent="0.25">
      <c r="A1861" s="14" t="s">
        <v>22</v>
      </c>
      <c r="B1861" s="108">
        <v>23000</v>
      </c>
      <c r="C1861" s="108">
        <v>0</v>
      </c>
      <c r="D1861" s="108">
        <v>23000</v>
      </c>
      <c r="E1861" s="108">
        <f>IFERROR(D1861/B1861*100,0)</f>
        <v>100</v>
      </c>
    </row>
    <row r="1862" spans="1:5" s="95" customFormat="1" x14ac:dyDescent="0.25">
      <c r="A1862" s="7" t="s">
        <v>24</v>
      </c>
      <c r="B1862" s="62">
        <v>23000</v>
      </c>
      <c r="C1862" s="62">
        <v>0</v>
      </c>
      <c r="D1862" s="62">
        <v>23000</v>
      </c>
      <c r="E1862" s="62">
        <f>IFERROR(D1862/B1862*100,0)</f>
        <v>100</v>
      </c>
    </row>
    <row r="1863" spans="1:5" s="94" customFormat="1" x14ac:dyDescent="0.25">
      <c r="A1863" s="76" t="s">
        <v>293</v>
      </c>
      <c r="B1863" s="77">
        <v>212000</v>
      </c>
      <c r="C1863" s="77">
        <v>100000</v>
      </c>
      <c r="D1863" s="77">
        <v>312000</v>
      </c>
      <c r="E1863" s="77">
        <f>IFERROR(D1863/B1863*100,0)</f>
        <v>147.16981132075472</v>
      </c>
    </row>
    <row r="1864" spans="1:5" s="95" customFormat="1" x14ac:dyDescent="0.25">
      <c r="A1864" s="7" t="s">
        <v>221</v>
      </c>
      <c r="B1864" s="62">
        <v>212000</v>
      </c>
      <c r="C1864" s="62">
        <v>100000</v>
      </c>
      <c r="D1864" s="62">
        <v>312000</v>
      </c>
      <c r="E1864" s="62">
        <f>IFERROR(D1864/B1864*100,0)</f>
        <v>147.16981132075472</v>
      </c>
    </row>
    <row r="1865" spans="1:5" s="96" customFormat="1" x14ac:dyDescent="0.25">
      <c r="A1865" s="106" t="s">
        <v>71</v>
      </c>
      <c r="B1865" s="107">
        <v>212000</v>
      </c>
      <c r="C1865" s="107">
        <v>100000</v>
      </c>
      <c r="D1865" s="107">
        <v>312000</v>
      </c>
      <c r="E1865" s="107">
        <f>IFERROR(D1865/B1865*100,0)</f>
        <v>147.16981132075472</v>
      </c>
    </row>
    <row r="1866" spans="1:5" s="95" customFormat="1" x14ac:dyDescent="0.25">
      <c r="A1866" s="14" t="s">
        <v>14</v>
      </c>
      <c r="B1866" s="108">
        <v>90000</v>
      </c>
      <c r="C1866" s="108">
        <v>0</v>
      </c>
      <c r="D1866" s="108">
        <v>90000</v>
      </c>
      <c r="E1866" s="108">
        <f>IFERROR(D1866/B1866*100,0)</f>
        <v>100</v>
      </c>
    </row>
    <row r="1867" spans="1:5" s="95" customFormat="1" x14ac:dyDescent="0.25">
      <c r="A1867" s="7" t="s">
        <v>16</v>
      </c>
      <c r="B1867" s="62">
        <v>90000</v>
      </c>
      <c r="C1867" s="62">
        <v>0</v>
      </c>
      <c r="D1867" s="62">
        <v>90000</v>
      </c>
      <c r="E1867" s="62">
        <f>IFERROR(D1867/B1867*100,0)</f>
        <v>100</v>
      </c>
    </row>
    <row r="1868" spans="1:5" s="95" customFormat="1" x14ac:dyDescent="0.25">
      <c r="A1868" s="14" t="s">
        <v>22</v>
      </c>
      <c r="B1868" s="108">
        <v>122000</v>
      </c>
      <c r="C1868" s="108">
        <v>100000</v>
      </c>
      <c r="D1868" s="108">
        <v>222000</v>
      </c>
      <c r="E1868" s="108">
        <f>IFERROR(D1868/B1868*100,0)</f>
        <v>181.96721311475409</v>
      </c>
    </row>
    <row r="1869" spans="1:5" s="95" customFormat="1" x14ac:dyDescent="0.25">
      <c r="A1869" s="7" t="s">
        <v>24</v>
      </c>
      <c r="B1869" s="62">
        <v>100000</v>
      </c>
      <c r="C1869" s="62">
        <v>100000</v>
      </c>
      <c r="D1869" s="62">
        <v>200000</v>
      </c>
      <c r="E1869" s="62">
        <f>IFERROR(D1869/B1869*100,0)</f>
        <v>200</v>
      </c>
    </row>
    <row r="1870" spans="1:5" s="95" customFormat="1" x14ac:dyDescent="0.25">
      <c r="A1870" s="7" t="s">
        <v>25</v>
      </c>
      <c r="B1870" s="62">
        <v>22000</v>
      </c>
      <c r="C1870" s="62">
        <v>0</v>
      </c>
      <c r="D1870" s="62">
        <v>22000</v>
      </c>
      <c r="E1870" s="62">
        <f>IFERROR(D1870/B1870*100,0)</f>
        <v>100</v>
      </c>
    </row>
    <row r="1871" spans="1:5" s="93" customFormat="1" x14ac:dyDescent="0.25">
      <c r="A1871" s="71" t="s">
        <v>279</v>
      </c>
      <c r="B1871" s="72">
        <v>1233800</v>
      </c>
      <c r="C1871" s="72">
        <v>35500</v>
      </c>
      <c r="D1871" s="72">
        <v>1269300</v>
      </c>
      <c r="E1871" s="72">
        <f>IFERROR(D1871/B1871*100,0)</f>
        <v>102.87728967417733</v>
      </c>
    </row>
    <row r="1872" spans="1:5" s="94" customFormat="1" x14ac:dyDescent="0.25">
      <c r="A1872" s="76" t="s">
        <v>278</v>
      </c>
      <c r="B1872" s="77">
        <v>1233800</v>
      </c>
      <c r="C1872" s="77">
        <v>35500</v>
      </c>
      <c r="D1872" s="77">
        <v>1269300</v>
      </c>
      <c r="E1872" s="77">
        <f>IFERROR(D1872/B1872*100,0)</f>
        <v>102.87728967417733</v>
      </c>
    </row>
    <row r="1873" spans="1:5" s="95" customFormat="1" x14ac:dyDescent="0.25">
      <c r="A1873" s="7" t="s">
        <v>239</v>
      </c>
      <c r="B1873" s="62">
        <v>1233800</v>
      </c>
      <c r="C1873" s="62">
        <v>35500</v>
      </c>
      <c r="D1873" s="62">
        <v>1269300</v>
      </c>
      <c r="E1873" s="62">
        <f>IFERROR(D1873/B1873*100,0)</f>
        <v>102.87728967417733</v>
      </c>
    </row>
    <row r="1874" spans="1:5" s="96" customFormat="1" x14ac:dyDescent="0.25">
      <c r="A1874" s="106" t="s">
        <v>74</v>
      </c>
      <c r="B1874" s="107">
        <v>1233800</v>
      </c>
      <c r="C1874" s="107">
        <v>35500</v>
      </c>
      <c r="D1874" s="107">
        <v>1269300</v>
      </c>
      <c r="E1874" s="107">
        <f>IFERROR(D1874/B1874*100,0)</f>
        <v>102.87728967417733</v>
      </c>
    </row>
    <row r="1875" spans="1:5" s="95" customFormat="1" x14ac:dyDescent="0.25">
      <c r="A1875" s="14" t="s">
        <v>14</v>
      </c>
      <c r="B1875" s="108">
        <v>1233800</v>
      </c>
      <c r="C1875" s="108">
        <v>35500</v>
      </c>
      <c r="D1875" s="108">
        <v>1269300</v>
      </c>
      <c r="E1875" s="108">
        <f>IFERROR(D1875/B1875*100,0)</f>
        <v>102.87728967417733</v>
      </c>
    </row>
    <row r="1876" spans="1:5" s="95" customFormat="1" x14ac:dyDescent="0.25">
      <c r="A1876" s="7" t="s">
        <v>15</v>
      </c>
      <c r="B1876" s="62">
        <v>1185000</v>
      </c>
      <c r="C1876" s="62">
        <v>25000</v>
      </c>
      <c r="D1876" s="62">
        <v>1210000</v>
      </c>
      <c r="E1876" s="62">
        <f>IFERROR(D1876/B1876*100,0)</f>
        <v>102.10970464135021</v>
      </c>
    </row>
    <row r="1877" spans="1:5" s="95" customFormat="1" x14ac:dyDescent="0.25">
      <c r="A1877" s="7" t="s">
        <v>16</v>
      </c>
      <c r="B1877" s="62">
        <v>45800</v>
      </c>
      <c r="C1877" s="62">
        <v>10500</v>
      </c>
      <c r="D1877" s="62">
        <v>56300</v>
      </c>
      <c r="E1877" s="62">
        <f>IFERROR(D1877/B1877*100,0)</f>
        <v>122.92576419213974</v>
      </c>
    </row>
    <row r="1878" spans="1:5" s="95" customFormat="1" x14ac:dyDescent="0.25">
      <c r="A1878" s="7" t="s">
        <v>17</v>
      </c>
      <c r="B1878" s="62">
        <v>3000</v>
      </c>
      <c r="C1878" s="62">
        <v>0</v>
      </c>
      <c r="D1878" s="62">
        <v>3000</v>
      </c>
      <c r="E1878" s="62">
        <f>IFERROR(D1878/B1878*100,0)</f>
        <v>100</v>
      </c>
    </row>
    <row r="1879" spans="1:5" s="92" customFormat="1" x14ac:dyDescent="0.25">
      <c r="A1879" s="12" t="s">
        <v>479</v>
      </c>
      <c r="B1879" s="60">
        <v>1131704</v>
      </c>
      <c r="C1879" s="60">
        <v>-19467</v>
      </c>
      <c r="D1879" s="60">
        <v>1112237</v>
      </c>
      <c r="E1879" s="60">
        <f>IFERROR(D1879/B1879*100,0)</f>
        <v>98.279850561630951</v>
      </c>
    </row>
    <row r="1880" spans="1:5" s="93" customFormat="1" x14ac:dyDescent="0.25">
      <c r="A1880" s="71" t="s">
        <v>292</v>
      </c>
      <c r="B1880" s="72">
        <v>134820</v>
      </c>
      <c r="C1880" s="72">
        <v>-32600</v>
      </c>
      <c r="D1880" s="72">
        <v>102220</v>
      </c>
      <c r="E1880" s="72">
        <f>IFERROR(D1880/B1880*100,0)</f>
        <v>75.819611333630021</v>
      </c>
    </row>
    <row r="1881" spans="1:5" s="94" customFormat="1" x14ac:dyDescent="0.25">
      <c r="A1881" s="76" t="s">
        <v>291</v>
      </c>
      <c r="B1881" s="77">
        <v>20100</v>
      </c>
      <c r="C1881" s="77">
        <v>120</v>
      </c>
      <c r="D1881" s="77">
        <v>20220</v>
      </c>
      <c r="E1881" s="77">
        <f>IFERROR(D1881/B1881*100,0)</f>
        <v>100.59701492537314</v>
      </c>
    </row>
    <row r="1882" spans="1:5" s="95" customFormat="1" x14ac:dyDescent="0.25">
      <c r="A1882" s="7" t="s">
        <v>239</v>
      </c>
      <c r="B1882" s="62">
        <v>20100</v>
      </c>
      <c r="C1882" s="62">
        <v>120</v>
      </c>
      <c r="D1882" s="62">
        <v>20220</v>
      </c>
      <c r="E1882" s="62">
        <f>IFERROR(D1882/B1882*100,0)</f>
        <v>100.59701492537314</v>
      </c>
    </row>
    <row r="1883" spans="1:5" s="96" customFormat="1" x14ac:dyDescent="0.25">
      <c r="A1883" s="106" t="s">
        <v>66</v>
      </c>
      <c r="B1883" s="107">
        <v>20100</v>
      </c>
      <c r="C1883" s="107">
        <v>120</v>
      </c>
      <c r="D1883" s="107">
        <v>20220</v>
      </c>
      <c r="E1883" s="107">
        <f>IFERROR(D1883/B1883*100,0)</f>
        <v>100.59701492537314</v>
      </c>
    </row>
    <row r="1884" spans="1:5" s="95" customFormat="1" x14ac:dyDescent="0.25">
      <c r="A1884" s="14" t="s">
        <v>14</v>
      </c>
      <c r="B1884" s="108">
        <v>20100</v>
      </c>
      <c r="C1884" s="108">
        <v>120</v>
      </c>
      <c r="D1884" s="108">
        <v>20220</v>
      </c>
      <c r="E1884" s="108">
        <f>IFERROR(D1884/B1884*100,0)</f>
        <v>100.59701492537314</v>
      </c>
    </row>
    <row r="1885" spans="1:5" s="95" customFormat="1" x14ac:dyDescent="0.25">
      <c r="A1885" s="7" t="s">
        <v>16</v>
      </c>
      <c r="B1885" s="62">
        <v>19870</v>
      </c>
      <c r="C1885" s="62">
        <v>122</v>
      </c>
      <c r="D1885" s="62">
        <v>19992</v>
      </c>
      <c r="E1885" s="62">
        <f>IFERROR(D1885/B1885*100,0)</f>
        <v>100.61399094111727</v>
      </c>
    </row>
    <row r="1886" spans="1:5" s="95" customFormat="1" x14ac:dyDescent="0.25">
      <c r="A1886" s="7" t="s">
        <v>17</v>
      </c>
      <c r="B1886" s="62">
        <v>230</v>
      </c>
      <c r="C1886" s="62">
        <v>-2</v>
      </c>
      <c r="D1886" s="62">
        <v>228</v>
      </c>
      <c r="E1886" s="62">
        <f>IFERROR(D1886/B1886*100,0)</f>
        <v>99.130434782608702</v>
      </c>
    </row>
    <row r="1887" spans="1:5" s="94" customFormat="1" x14ac:dyDescent="0.25">
      <c r="A1887" s="76" t="s">
        <v>290</v>
      </c>
      <c r="B1887" s="77">
        <v>34000</v>
      </c>
      <c r="C1887" s="77">
        <v>1000</v>
      </c>
      <c r="D1887" s="77">
        <v>35000</v>
      </c>
      <c r="E1887" s="77">
        <f>IFERROR(D1887/B1887*100,0)</f>
        <v>102.94117647058823</v>
      </c>
    </row>
    <row r="1888" spans="1:5" s="95" customFormat="1" x14ac:dyDescent="0.25">
      <c r="A1888" s="7" t="s">
        <v>239</v>
      </c>
      <c r="B1888" s="62">
        <v>34000</v>
      </c>
      <c r="C1888" s="62">
        <v>1000</v>
      </c>
      <c r="D1888" s="62">
        <v>35000</v>
      </c>
      <c r="E1888" s="62">
        <f>IFERROR(D1888/B1888*100,0)</f>
        <v>102.94117647058823</v>
      </c>
    </row>
    <row r="1889" spans="1:5" s="96" customFormat="1" x14ac:dyDescent="0.25">
      <c r="A1889" s="106" t="s">
        <v>66</v>
      </c>
      <c r="B1889" s="107">
        <v>34000</v>
      </c>
      <c r="C1889" s="107">
        <v>1000</v>
      </c>
      <c r="D1889" s="107">
        <v>35000</v>
      </c>
      <c r="E1889" s="107">
        <f>IFERROR(D1889/B1889*100,0)</f>
        <v>102.94117647058823</v>
      </c>
    </row>
    <row r="1890" spans="1:5" s="95" customFormat="1" x14ac:dyDescent="0.25">
      <c r="A1890" s="14" t="s">
        <v>14</v>
      </c>
      <c r="B1890" s="108">
        <v>34000</v>
      </c>
      <c r="C1890" s="108">
        <v>1000</v>
      </c>
      <c r="D1890" s="108">
        <v>35000</v>
      </c>
      <c r="E1890" s="108">
        <f>IFERROR(D1890/B1890*100,0)</f>
        <v>102.94117647058823</v>
      </c>
    </row>
    <row r="1891" spans="1:5" s="95" customFormat="1" x14ac:dyDescent="0.25">
      <c r="A1891" s="7" t="s">
        <v>16</v>
      </c>
      <c r="B1891" s="62">
        <v>34000</v>
      </c>
      <c r="C1891" s="62">
        <v>1000</v>
      </c>
      <c r="D1891" s="62">
        <v>35000</v>
      </c>
      <c r="E1891" s="62">
        <f>IFERROR(D1891/B1891*100,0)</f>
        <v>102.94117647058823</v>
      </c>
    </row>
    <row r="1892" spans="1:5" s="94" customFormat="1" x14ac:dyDescent="0.25">
      <c r="A1892" s="76" t="s">
        <v>289</v>
      </c>
      <c r="B1892" s="77">
        <v>3000</v>
      </c>
      <c r="C1892" s="77">
        <v>2000</v>
      </c>
      <c r="D1892" s="77">
        <v>5000</v>
      </c>
      <c r="E1892" s="77">
        <f>IFERROR(D1892/B1892*100,0)</f>
        <v>166.66666666666669</v>
      </c>
    </row>
    <row r="1893" spans="1:5" s="95" customFormat="1" x14ac:dyDescent="0.25">
      <c r="A1893" s="7" t="s">
        <v>239</v>
      </c>
      <c r="B1893" s="62">
        <v>3000</v>
      </c>
      <c r="C1893" s="62">
        <v>2000</v>
      </c>
      <c r="D1893" s="62">
        <v>5000</v>
      </c>
      <c r="E1893" s="62">
        <f>IFERROR(D1893/B1893*100,0)</f>
        <v>166.66666666666669</v>
      </c>
    </row>
    <row r="1894" spans="1:5" s="96" customFormat="1" x14ac:dyDescent="0.25">
      <c r="A1894" s="106" t="s">
        <v>66</v>
      </c>
      <c r="B1894" s="107">
        <v>3000</v>
      </c>
      <c r="C1894" s="107">
        <v>2000</v>
      </c>
      <c r="D1894" s="107">
        <v>5000</v>
      </c>
      <c r="E1894" s="107">
        <f>IFERROR(D1894/B1894*100,0)</f>
        <v>166.66666666666669</v>
      </c>
    </row>
    <row r="1895" spans="1:5" s="95" customFormat="1" x14ac:dyDescent="0.25">
      <c r="A1895" s="14" t="s">
        <v>14</v>
      </c>
      <c r="B1895" s="108">
        <v>3000</v>
      </c>
      <c r="C1895" s="108">
        <v>2000</v>
      </c>
      <c r="D1895" s="108">
        <v>5000</v>
      </c>
      <c r="E1895" s="108">
        <f>IFERROR(D1895/B1895*100,0)</f>
        <v>166.66666666666669</v>
      </c>
    </row>
    <row r="1896" spans="1:5" s="95" customFormat="1" x14ac:dyDescent="0.25">
      <c r="A1896" s="7" t="s">
        <v>16</v>
      </c>
      <c r="B1896" s="62">
        <v>3000</v>
      </c>
      <c r="C1896" s="62">
        <v>2000</v>
      </c>
      <c r="D1896" s="62">
        <v>5000</v>
      </c>
      <c r="E1896" s="62">
        <f>IFERROR(D1896/B1896*100,0)</f>
        <v>166.66666666666669</v>
      </c>
    </row>
    <row r="1897" spans="1:5" s="94" customFormat="1" x14ac:dyDescent="0.25">
      <c r="A1897" s="76" t="s">
        <v>288</v>
      </c>
      <c r="B1897" s="77">
        <v>77720</v>
      </c>
      <c r="C1897" s="77">
        <v>-35720</v>
      </c>
      <c r="D1897" s="77">
        <v>42000</v>
      </c>
      <c r="E1897" s="77">
        <f>IFERROR(D1897/B1897*100,0)</f>
        <v>54.040144107050949</v>
      </c>
    </row>
    <row r="1898" spans="1:5" s="95" customFormat="1" x14ac:dyDescent="0.25">
      <c r="A1898" s="7" t="s">
        <v>239</v>
      </c>
      <c r="B1898" s="62">
        <v>77720</v>
      </c>
      <c r="C1898" s="62">
        <v>-35720</v>
      </c>
      <c r="D1898" s="62">
        <v>42000</v>
      </c>
      <c r="E1898" s="62">
        <f>IFERROR(D1898/B1898*100,0)</f>
        <v>54.040144107050949</v>
      </c>
    </row>
    <row r="1899" spans="1:5" s="96" customFormat="1" x14ac:dyDescent="0.25">
      <c r="A1899" s="106" t="s">
        <v>66</v>
      </c>
      <c r="B1899" s="107">
        <v>77720</v>
      </c>
      <c r="C1899" s="107">
        <v>-35720</v>
      </c>
      <c r="D1899" s="107">
        <v>42000</v>
      </c>
      <c r="E1899" s="107">
        <f>IFERROR(D1899/B1899*100,0)</f>
        <v>54.040144107050949</v>
      </c>
    </row>
    <row r="1900" spans="1:5" s="95" customFormat="1" x14ac:dyDescent="0.25">
      <c r="A1900" s="14" t="s">
        <v>14</v>
      </c>
      <c r="B1900" s="108">
        <v>77720</v>
      </c>
      <c r="C1900" s="108">
        <v>-35720</v>
      </c>
      <c r="D1900" s="108">
        <v>42000</v>
      </c>
      <c r="E1900" s="108">
        <f>IFERROR(D1900/B1900*100,0)</f>
        <v>54.040144107050949</v>
      </c>
    </row>
    <row r="1901" spans="1:5" s="95" customFormat="1" x14ac:dyDescent="0.25">
      <c r="A1901" s="7" t="s">
        <v>16</v>
      </c>
      <c r="B1901" s="62">
        <v>77720</v>
      </c>
      <c r="C1901" s="62">
        <v>-35720</v>
      </c>
      <c r="D1901" s="62">
        <v>42000</v>
      </c>
      <c r="E1901" s="62">
        <f>IFERROR(D1901/B1901*100,0)</f>
        <v>54.040144107050949</v>
      </c>
    </row>
    <row r="1902" spans="1:5" s="93" customFormat="1" x14ac:dyDescent="0.25">
      <c r="A1902" s="71" t="s">
        <v>241</v>
      </c>
      <c r="B1902" s="72">
        <v>262704</v>
      </c>
      <c r="C1902" s="72">
        <v>-32957</v>
      </c>
      <c r="D1902" s="72">
        <v>229747</v>
      </c>
      <c r="E1902" s="72">
        <f>IFERROR(D1902/B1902*100,0)</f>
        <v>87.454701869784998</v>
      </c>
    </row>
    <row r="1903" spans="1:5" s="94" customFormat="1" x14ac:dyDescent="0.25">
      <c r="A1903" s="76" t="s">
        <v>286</v>
      </c>
      <c r="B1903" s="77">
        <v>105217</v>
      </c>
      <c r="C1903" s="77">
        <v>263</v>
      </c>
      <c r="D1903" s="77">
        <v>105480</v>
      </c>
      <c r="E1903" s="77">
        <f>IFERROR(D1903/B1903*100,0)</f>
        <v>100.24995960728779</v>
      </c>
    </row>
    <row r="1904" spans="1:5" s="95" customFormat="1" x14ac:dyDescent="0.25">
      <c r="A1904" s="7" t="s">
        <v>221</v>
      </c>
      <c r="B1904" s="62">
        <v>105217</v>
      </c>
      <c r="C1904" s="62">
        <v>263</v>
      </c>
      <c r="D1904" s="62">
        <v>105480</v>
      </c>
      <c r="E1904" s="62">
        <f>IFERROR(D1904/B1904*100,0)</f>
        <v>100.24995960728779</v>
      </c>
    </row>
    <row r="1905" spans="1:5" s="96" customFormat="1" x14ac:dyDescent="0.25">
      <c r="A1905" s="106" t="s">
        <v>81</v>
      </c>
      <c r="B1905" s="107">
        <v>105217</v>
      </c>
      <c r="C1905" s="107">
        <v>263</v>
      </c>
      <c r="D1905" s="107">
        <v>105480</v>
      </c>
      <c r="E1905" s="107">
        <f>IFERROR(D1905/B1905*100,0)</f>
        <v>100.24995960728779</v>
      </c>
    </row>
    <row r="1906" spans="1:5" s="95" customFormat="1" x14ac:dyDescent="0.25">
      <c r="A1906" s="14" t="s">
        <v>14</v>
      </c>
      <c r="B1906" s="108">
        <v>14980</v>
      </c>
      <c r="C1906" s="108">
        <v>190</v>
      </c>
      <c r="D1906" s="108">
        <v>15170</v>
      </c>
      <c r="E1906" s="108">
        <f>IFERROR(D1906/B1906*100,0)</f>
        <v>101.26835781041387</v>
      </c>
    </row>
    <row r="1907" spans="1:5" s="95" customFormat="1" x14ac:dyDescent="0.25">
      <c r="A1907" s="7" t="s">
        <v>16</v>
      </c>
      <c r="B1907" s="62">
        <v>14980</v>
      </c>
      <c r="C1907" s="62">
        <v>190</v>
      </c>
      <c r="D1907" s="62">
        <v>15170</v>
      </c>
      <c r="E1907" s="62">
        <f>IFERROR(D1907/B1907*100,0)</f>
        <v>101.26835781041387</v>
      </c>
    </row>
    <row r="1908" spans="1:5" s="95" customFormat="1" x14ac:dyDescent="0.25">
      <c r="A1908" s="14" t="s">
        <v>22</v>
      </c>
      <c r="B1908" s="108">
        <v>90237</v>
      </c>
      <c r="C1908" s="108">
        <v>73</v>
      </c>
      <c r="D1908" s="108">
        <v>90310</v>
      </c>
      <c r="E1908" s="108">
        <f>IFERROR(D1908/B1908*100,0)</f>
        <v>100.08089807950175</v>
      </c>
    </row>
    <row r="1909" spans="1:5" s="95" customFormat="1" x14ac:dyDescent="0.25">
      <c r="A1909" s="7" t="s">
        <v>24</v>
      </c>
      <c r="B1909" s="62">
        <v>40237</v>
      </c>
      <c r="C1909" s="62">
        <v>73</v>
      </c>
      <c r="D1909" s="62">
        <v>40310</v>
      </c>
      <c r="E1909" s="62">
        <f>IFERROR(D1909/B1909*100,0)</f>
        <v>100.18142505653999</v>
      </c>
    </row>
    <row r="1910" spans="1:5" s="95" customFormat="1" x14ac:dyDescent="0.25">
      <c r="A1910" s="7" t="s">
        <v>25</v>
      </c>
      <c r="B1910" s="62">
        <v>50000</v>
      </c>
      <c r="C1910" s="62">
        <v>0</v>
      </c>
      <c r="D1910" s="62">
        <v>50000</v>
      </c>
      <c r="E1910" s="62">
        <f>IFERROR(D1910/B1910*100,0)</f>
        <v>100</v>
      </c>
    </row>
    <row r="1911" spans="1:5" s="94" customFormat="1" x14ac:dyDescent="0.25">
      <c r="A1911" s="76" t="s">
        <v>284</v>
      </c>
      <c r="B1911" s="77">
        <v>1650</v>
      </c>
      <c r="C1911" s="77">
        <v>50</v>
      </c>
      <c r="D1911" s="77">
        <v>1700</v>
      </c>
      <c r="E1911" s="77">
        <f>IFERROR(D1911/B1911*100,0)</f>
        <v>103.03030303030303</v>
      </c>
    </row>
    <row r="1912" spans="1:5" s="95" customFormat="1" x14ac:dyDescent="0.25">
      <c r="A1912" s="7" t="s">
        <v>221</v>
      </c>
      <c r="B1912" s="62">
        <v>1650</v>
      </c>
      <c r="C1912" s="62">
        <v>50</v>
      </c>
      <c r="D1912" s="62">
        <v>1700</v>
      </c>
      <c r="E1912" s="62">
        <f>IFERROR(D1912/B1912*100,0)</f>
        <v>103.03030303030303</v>
      </c>
    </row>
    <row r="1913" spans="1:5" s="96" customFormat="1" x14ac:dyDescent="0.25">
      <c r="A1913" s="106" t="s">
        <v>88</v>
      </c>
      <c r="B1913" s="107">
        <v>1650</v>
      </c>
      <c r="C1913" s="107">
        <v>50</v>
      </c>
      <c r="D1913" s="107">
        <v>1700</v>
      </c>
      <c r="E1913" s="107">
        <f>IFERROR(D1913/B1913*100,0)</f>
        <v>103.03030303030303</v>
      </c>
    </row>
    <row r="1914" spans="1:5" s="95" customFormat="1" x14ac:dyDescent="0.25">
      <c r="A1914" s="14" t="s">
        <v>14</v>
      </c>
      <c r="B1914" s="108">
        <v>150</v>
      </c>
      <c r="C1914" s="108">
        <v>50</v>
      </c>
      <c r="D1914" s="108">
        <v>200</v>
      </c>
      <c r="E1914" s="108">
        <f>IFERROR(D1914/B1914*100,0)</f>
        <v>133.33333333333331</v>
      </c>
    </row>
    <row r="1915" spans="1:5" s="95" customFormat="1" x14ac:dyDescent="0.25">
      <c r="A1915" s="7" t="s">
        <v>16</v>
      </c>
      <c r="B1915" s="62">
        <v>150</v>
      </c>
      <c r="C1915" s="62">
        <v>50</v>
      </c>
      <c r="D1915" s="62">
        <v>200</v>
      </c>
      <c r="E1915" s="62">
        <f>IFERROR(D1915/B1915*100,0)</f>
        <v>133.33333333333331</v>
      </c>
    </row>
    <row r="1916" spans="1:5" s="95" customFormat="1" x14ac:dyDescent="0.25">
      <c r="A1916" s="14" t="s">
        <v>22</v>
      </c>
      <c r="B1916" s="108">
        <v>1500</v>
      </c>
      <c r="C1916" s="108">
        <v>0</v>
      </c>
      <c r="D1916" s="108">
        <v>1500</v>
      </c>
      <c r="E1916" s="108">
        <f>IFERROR(D1916/B1916*100,0)</f>
        <v>100</v>
      </c>
    </row>
    <row r="1917" spans="1:5" s="95" customFormat="1" x14ac:dyDescent="0.25">
      <c r="A1917" s="7" t="s">
        <v>24</v>
      </c>
      <c r="B1917" s="62">
        <v>1500</v>
      </c>
      <c r="C1917" s="62">
        <v>0</v>
      </c>
      <c r="D1917" s="62">
        <v>1500</v>
      </c>
      <c r="E1917" s="62">
        <f>IFERROR(D1917/B1917*100,0)</f>
        <v>100</v>
      </c>
    </row>
    <row r="1918" spans="1:5" s="94" customFormat="1" x14ac:dyDescent="0.25">
      <c r="A1918" s="76" t="s">
        <v>283</v>
      </c>
      <c r="B1918" s="77">
        <v>2850</v>
      </c>
      <c r="C1918" s="77">
        <v>16000</v>
      </c>
      <c r="D1918" s="77">
        <v>18850</v>
      </c>
      <c r="E1918" s="77">
        <f>IFERROR(D1918/B1918*100,0)</f>
        <v>661.40350877192975</v>
      </c>
    </row>
    <row r="1919" spans="1:5" s="95" customFormat="1" x14ac:dyDescent="0.25">
      <c r="A1919" s="7" t="s">
        <v>221</v>
      </c>
      <c r="B1919" s="62">
        <v>2850</v>
      </c>
      <c r="C1919" s="62">
        <v>16000</v>
      </c>
      <c r="D1919" s="62">
        <v>18850</v>
      </c>
      <c r="E1919" s="62">
        <f>IFERROR(D1919/B1919*100,0)</f>
        <v>661.40350877192975</v>
      </c>
    </row>
    <row r="1920" spans="1:5" s="96" customFormat="1" x14ac:dyDescent="0.25">
      <c r="A1920" s="106" t="s">
        <v>68</v>
      </c>
      <c r="B1920" s="107">
        <v>2850</v>
      </c>
      <c r="C1920" s="107">
        <v>16000</v>
      </c>
      <c r="D1920" s="107">
        <v>18850</v>
      </c>
      <c r="E1920" s="107">
        <f>IFERROR(D1920/B1920*100,0)</f>
        <v>661.40350877192975</v>
      </c>
    </row>
    <row r="1921" spans="1:5" s="95" customFormat="1" x14ac:dyDescent="0.25">
      <c r="A1921" s="14" t="s">
        <v>14</v>
      </c>
      <c r="B1921" s="108">
        <v>2850</v>
      </c>
      <c r="C1921" s="108">
        <v>16000</v>
      </c>
      <c r="D1921" s="108">
        <v>18850</v>
      </c>
      <c r="E1921" s="108">
        <f>IFERROR(D1921/B1921*100,0)</f>
        <v>661.40350877192975</v>
      </c>
    </row>
    <row r="1922" spans="1:5" s="95" customFormat="1" x14ac:dyDescent="0.25">
      <c r="A1922" s="7" t="s">
        <v>16</v>
      </c>
      <c r="B1922" s="62">
        <v>2850</v>
      </c>
      <c r="C1922" s="62">
        <v>16000</v>
      </c>
      <c r="D1922" s="62">
        <v>18850</v>
      </c>
      <c r="E1922" s="62">
        <f>IFERROR(D1922/B1922*100,0)</f>
        <v>661.40350877192975</v>
      </c>
    </row>
    <row r="1923" spans="1:5" s="94" customFormat="1" x14ac:dyDescent="0.25">
      <c r="A1923" s="76" t="s">
        <v>282</v>
      </c>
      <c r="B1923" s="77">
        <v>120000</v>
      </c>
      <c r="C1923" s="77">
        <v>-50383</v>
      </c>
      <c r="D1923" s="77">
        <v>69617</v>
      </c>
      <c r="E1923" s="77">
        <f>IFERROR(D1923/B1923*100,0)</f>
        <v>58.014166666666668</v>
      </c>
    </row>
    <row r="1924" spans="1:5" s="95" customFormat="1" x14ac:dyDescent="0.25">
      <c r="A1924" s="7" t="s">
        <v>239</v>
      </c>
      <c r="B1924" s="62">
        <v>120000</v>
      </c>
      <c r="C1924" s="62">
        <v>-50383</v>
      </c>
      <c r="D1924" s="62">
        <v>69617</v>
      </c>
      <c r="E1924" s="62">
        <f>IFERROR(D1924/B1924*100,0)</f>
        <v>58.014166666666668</v>
      </c>
    </row>
    <row r="1925" spans="1:5" s="96" customFormat="1" x14ac:dyDescent="0.25">
      <c r="A1925" s="106" t="s">
        <v>71</v>
      </c>
      <c r="B1925" s="107">
        <v>120000</v>
      </c>
      <c r="C1925" s="107">
        <v>-50383</v>
      </c>
      <c r="D1925" s="107">
        <v>69617</v>
      </c>
      <c r="E1925" s="107">
        <f>IFERROR(D1925/B1925*100,0)</f>
        <v>58.014166666666668</v>
      </c>
    </row>
    <row r="1926" spans="1:5" s="95" customFormat="1" x14ac:dyDescent="0.25">
      <c r="A1926" s="14" t="s">
        <v>14</v>
      </c>
      <c r="B1926" s="108">
        <v>6500</v>
      </c>
      <c r="C1926" s="108">
        <v>617</v>
      </c>
      <c r="D1926" s="108">
        <v>7117</v>
      </c>
      <c r="E1926" s="108">
        <f>IFERROR(D1926/B1926*100,0)</f>
        <v>109.49230769230769</v>
      </c>
    </row>
    <row r="1927" spans="1:5" s="95" customFormat="1" x14ac:dyDescent="0.25">
      <c r="A1927" s="7" t="s">
        <v>16</v>
      </c>
      <c r="B1927" s="62">
        <v>4650</v>
      </c>
      <c r="C1927" s="62">
        <v>0</v>
      </c>
      <c r="D1927" s="62">
        <v>4650</v>
      </c>
      <c r="E1927" s="62">
        <f>IFERROR(D1927/B1927*100,0)</f>
        <v>100</v>
      </c>
    </row>
    <row r="1928" spans="1:5" s="95" customFormat="1" x14ac:dyDescent="0.25">
      <c r="A1928" s="7" t="s">
        <v>20</v>
      </c>
      <c r="B1928" s="62">
        <v>1600</v>
      </c>
      <c r="C1928" s="62">
        <v>700</v>
      </c>
      <c r="D1928" s="62">
        <v>2300</v>
      </c>
      <c r="E1928" s="62">
        <f>IFERROR(D1928/B1928*100,0)</f>
        <v>143.75</v>
      </c>
    </row>
    <row r="1929" spans="1:5" s="95" customFormat="1" x14ac:dyDescent="0.25">
      <c r="A1929" s="7" t="s">
        <v>21</v>
      </c>
      <c r="B1929" s="62">
        <v>250</v>
      </c>
      <c r="C1929" s="62">
        <v>-83</v>
      </c>
      <c r="D1929" s="62">
        <v>167</v>
      </c>
      <c r="E1929" s="62">
        <f>IFERROR(D1929/B1929*100,0)</f>
        <v>66.8</v>
      </c>
    </row>
    <row r="1930" spans="1:5" s="95" customFormat="1" x14ac:dyDescent="0.25">
      <c r="A1930" s="14" t="s">
        <v>22</v>
      </c>
      <c r="B1930" s="108">
        <v>113500</v>
      </c>
      <c r="C1930" s="108">
        <v>-51000</v>
      </c>
      <c r="D1930" s="108">
        <v>62500</v>
      </c>
      <c r="E1930" s="108">
        <f>IFERROR(D1930/B1930*100,0)</f>
        <v>55.066079295154182</v>
      </c>
    </row>
    <row r="1931" spans="1:5" s="95" customFormat="1" x14ac:dyDescent="0.25">
      <c r="A1931" s="7" t="s">
        <v>24</v>
      </c>
      <c r="B1931" s="62">
        <v>113500</v>
      </c>
      <c r="C1931" s="62">
        <v>-51000</v>
      </c>
      <c r="D1931" s="62">
        <v>62500</v>
      </c>
      <c r="E1931" s="62">
        <f>IFERROR(D1931/B1931*100,0)</f>
        <v>55.066079295154182</v>
      </c>
    </row>
    <row r="1932" spans="1:5" s="94" customFormat="1" x14ac:dyDescent="0.25">
      <c r="A1932" s="76" t="s">
        <v>281</v>
      </c>
      <c r="B1932" s="77">
        <v>8137</v>
      </c>
      <c r="C1932" s="77">
        <v>613</v>
      </c>
      <c r="D1932" s="77">
        <v>8750</v>
      </c>
      <c r="E1932" s="77">
        <f>IFERROR(D1932/B1932*100,0)</f>
        <v>107.53348900086026</v>
      </c>
    </row>
    <row r="1933" spans="1:5" s="95" customFormat="1" x14ac:dyDescent="0.25">
      <c r="A1933" s="7" t="s">
        <v>221</v>
      </c>
      <c r="B1933" s="62">
        <v>8137</v>
      </c>
      <c r="C1933" s="62">
        <v>613</v>
      </c>
      <c r="D1933" s="62">
        <v>8750</v>
      </c>
      <c r="E1933" s="62">
        <f>IFERROR(D1933/B1933*100,0)</f>
        <v>107.53348900086026</v>
      </c>
    </row>
    <row r="1934" spans="1:5" s="96" customFormat="1" x14ac:dyDescent="0.25">
      <c r="A1934" s="106" t="s">
        <v>76</v>
      </c>
      <c r="B1934" s="107">
        <v>8137</v>
      </c>
      <c r="C1934" s="107">
        <v>613</v>
      </c>
      <c r="D1934" s="107">
        <v>8750</v>
      </c>
      <c r="E1934" s="107">
        <f>IFERROR(D1934/B1934*100,0)</f>
        <v>107.53348900086026</v>
      </c>
    </row>
    <row r="1935" spans="1:5" s="95" customFormat="1" x14ac:dyDescent="0.25">
      <c r="A1935" s="14" t="s">
        <v>14</v>
      </c>
      <c r="B1935" s="108">
        <v>7937</v>
      </c>
      <c r="C1935" s="108">
        <v>613</v>
      </c>
      <c r="D1935" s="108">
        <v>8550</v>
      </c>
      <c r="E1935" s="108">
        <f>IFERROR(D1935/B1935*100,0)</f>
        <v>107.72332115408845</v>
      </c>
    </row>
    <row r="1936" spans="1:5" s="95" customFormat="1" x14ac:dyDescent="0.25">
      <c r="A1936" s="7" t="s">
        <v>15</v>
      </c>
      <c r="B1936" s="62">
        <v>1537</v>
      </c>
      <c r="C1936" s="62">
        <v>113</v>
      </c>
      <c r="D1936" s="62">
        <v>1650</v>
      </c>
      <c r="E1936" s="62">
        <f>IFERROR(D1936/B1936*100,0)</f>
        <v>107.35198438516591</v>
      </c>
    </row>
    <row r="1937" spans="1:5" s="95" customFormat="1" x14ac:dyDescent="0.25">
      <c r="A1937" s="7" t="s">
        <v>16</v>
      </c>
      <c r="B1937" s="62">
        <v>6400</v>
      </c>
      <c r="C1937" s="62">
        <v>500</v>
      </c>
      <c r="D1937" s="62">
        <v>6900</v>
      </c>
      <c r="E1937" s="62">
        <f>IFERROR(D1937/B1937*100,0)</f>
        <v>107.8125</v>
      </c>
    </row>
    <row r="1938" spans="1:5" s="95" customFormat="1" x14ac:dyDescent="0.25">
      <c r="A1938" s="14" t="s">
        <v>22</v>
      </c>
      <c r="B1938" s="108">
        <v>200</v>
      </c>
      <c r="C1938" s="108">
        <v>0</v>
      </c>
      <c r="D1938" s="108">
        <v>200</v>
      </c>
      <c r="E1938" s="108">
        <f>IFERROR(D1938/B1938*100,0)</f>
        <v>100</v>
      </c>
    </row>
    <row r="1939" spans="1:5" s="95" customFormat="1" x14ac:dyDescent="0.25">
      <c r="A1939" s="7" t="s">
        <v>24</v>
      </c>
      <c r="B1939" s="62">
        <v>200</v>
      </c>
      <c r="C1939" s="62">
        <v>0</v>
      </c>
      <c r="D1939" s="62">
        <v>200</v>
      </c>
      <c r="E1939" s="62">
        <f>IFERROR(D1939/B1939*100,0)</f>
        <v>100</v>
      </c>
    </row>
    <row r="1940" spans="1:5" s="94" customFormat="1" x14ac:dyDescent="0.25">
      <c r="A1940" s="76" t="s">
        <v>298</v>
      </c>
      <c r="B1940" s="77">
        <v>850</v>
      </c>
      <c r="C1940" s="77">
        <v>0</v>
      </c>
      <c r="D1940" s="77">
        <v>850</v>
      </c>
      <c r="E1940" s="77">
        <f>IFERROR(D1940/B1940*100,0)</f>
        <v>100</v>
      </c>
    </row>
    <row r="1941" spans="1:5" s="95" customFormat="1" x14ac:dyDescent="0.25">
      <c r="A1941" s="7" t="s">
        <v>221</v>
      </c>
      <c r="B1941" s="62">
        <v>850</v>
      </c>
      <c r="C1941" s="62">
        <v>0</v>
      </c>
      <c r="D1941" s="62">
        <v>850</v>
      </c>
      <c r="E1941" s="62">
        <f>IFERROR(D1941/B1941*100,0)</f>
        <v>100</v>
      </c>
    </row>
    <row r="1942" spans="1:5" s="96" customFormat="1" x14ac:dyDescent="0.25">
      <c r="A1942" s="106" t="s">
        <v>75</v>
      </c>
      <c r="B1942" s="107">
        <v>850</v>
      </c>
      <c r="C1942" s="107">
        <v>0</v>
      </c>
      <c r="D1942" s="107">
        <v>850</v>
      </c>
      <c r="E1942" s="107">
        <f>IFERROR(D1942/B1942*100,0)</f>
        <v>100</v>
      </c>
    </row>
    <row r="1943" spans="1:5" s="95" customFormat="1" x14ac:dyDescent="0.25">
      <c r="A1943" s="14" t="s">
        <v>14</v>
      </c>
      <c r="B1943" s="108">
        <v>850</v>
      </c>
      <c r="C1943" s="108">
        <v>0</v>
      </c>
      <c r="D1943" s="108">
        <v>850</v>
      </c>
      <c r="E1943" s="108">
        <f>IFERROR(D1943/B1943*100,0)</f>
        <v>100</v>
      </c>
    </row>
    <row r="1944" spans="1:5" s="95" customFormat="1" x14ac:dyDescent="0.25">
      <c r="A1944" s="7" t="s">
        <v>16</v>
      </c>
      <c r="B1944" s="62">
        <v>850</v>
      </c>
      <c r="C1944" s="62">
        <v>0</v>
      </c>
      <c r="D1944" s="62">
        <v>850</v>
      </c>
      <c r="E1944" s="62">
        <f>IFERROR(D1944/B1944*100,0)</f>
        <v>100</v>
      </c>
    </row>
    <row r="1945" spans="1:5" s="94" customFormat="1" x14ac:dyDescent="0.25">
      <c r="A1945" s="76" t="s">
        <v>280</v>
      </c>
      <c r="B1945" s="77">
        <v>24000</v>
      </c>
      <c r="C1945" s="77">
        <v>500</v>
      </c>
      <c r="D1945" s="77">
        <v>24500</v>
      </c>
      <c r="E1945" s="77">
        <f>IFERROR(D1945/B1945*100,0)</f>
        <v>102.08333333333333</v>
      </c>
    </row>
    <row r="1946" spans="1:5" s="95" customFormat="1" x14ac:dyDescent="0.25">
      <c r="A1946" s="7" t="s">
        <v>239</v>
      </c>
      <c r="B1946" s="62">
        <v>24000</v>
      </c>
      <c r="C1946" s="62">
        <v>500</v>
      </c>
      <c r="D1946" s="62">
        <v>24500</v>
      </c>
      <c r="E1946" s="62">
        <f>IFERROR(D1946/B1946*100,0)</f>
        <v>102.08333333333333</v>
      </c>
    </row>
    <row r="1947" spans="1:5" s="96" customFormat="1" x14ac:dyDescent="0.25">
      <c r="A1947" s="106" t="s">
        <v>71</v>
      </c>
      <c r="B1947" s="107">
        <v>24000</v>
      </c>
      <c r="C1947" s="107">
        <v>500</v>
      </c>
      <c r="D1947" s="107">
        <v>24500</v>
      </c>
      <c r="E1947" s="107">
        <f>IFERROR(D1947/B1947*100,0)</f>
        <v>102.08333333333333</v>
      </c>
    </row>
    <row r="1948" spans="1:5" s="95" customFormat="1" x14ac:dyDescent="0.25">
      <c r="A1948" s="14" t="s">
        <v>14</v>
      </c>
      <c r="B1948" s="108">
        <v>24000</v>
      </c>
      <c r="C1948" s="108">
        <v>500</v>
      </c>
      <c r="D1948" s="108">
        <v>24500</v>
      </c>
      <c r="E1948" s="108">
        <f>IFERROR(D1948/B1948*100,0)</f>
        <v>102.08333333333333</v>
      </c>
    </row>
    <row r="1949" spans="1:5" s="95" customFormat="1" x14ac:dyDescent="0.25">
      <c r="A1949" s="7" t="s">
        <v>16</v>
      </c>
      <c r="B1949" s="62">
        <v>24000</v>
      </c>
      <c r="C1949" s="62">
        <v>500</v>
      </c>
      <c r="D1949" s="62">
        <v>24500</v>
      </c>
      <c r="E1949" s="62">
        <f>IFERROR(D1949/B1949*100,0)</f>
        <v>102.08333333333333</v>
      </c>
    </row>
    <row r="1950" spans="1:5" s="93" customFormat="1" x14ac:dyDescent="0.25">
      <c r="A1950" s="71" t="s">
        <v>225</v>
      </c>
      <c r="B1950" s="72">
        <v>27480</v>
      </c>
      <c r="C1950" s="72">
        <v>-4110</v>
      </c>
      <c r="D1950" s="72">
        <v>23370</v>
      </c>
      <c r="E1950" s="72">
        <f>IFERROR(D1950/B1950*100,0)</f>
        <v>85.043668122270745</v>
      </c>
    </row>
    <row r="1951" spans="1:5" s="94" customFormat="1" x14ac:dyDescent="0.25">
      <c r="A1951" s="76" t="s">
        <v>224</v>
      </c>
      <c r="B1951" s="77">
        <v>27480</v>
      </c>
      <c r="C1951" s="77">
        <v>-4110</v>
      </c>
      <c r="D1951" s="77">
        <v>23370</v>
      </c>
      <c r="E1951" s="77">
        <f>IFERROR(D1951/B1951*100,0)</f>
        <v>85.043668122270745</v>
      </c>
    </row>
    <row r="1952" spans="1:5" s="95" customFormat="1" x14ac:dyDescent="0.25">
      <c r="A1952" s="7" t="s">
        <v>221</v>
      </c>
      <c r="B1952" s="62">
        <v>27480</v>
      </c>
      <c r="C1952" s="62">
        <v>-4110</v>
      </c>
      <c r="D1952" s="62">
        <v>23370</v>
      </c>
      <c r="E1952" s="62">
        <f>IFERROR(D1952/B1952*100,0)</f>
        <v>85.043668122270745</v>
      </c>
    </row>
    <row r="1953" spans="1:5" s="96" customFormat="1" x14ac:dyDescent="0.25">
      <c r="A1953" s="106" t="s">
        <v>81</v>
      </c>
      <c r="B1953" s="107">
        <v>8700</v>
      </c>
      <c r="C1953" s="107">
        <v>-250</v>
      </c>
      <c r="D1953" s="107">
        <v>8450</v>
      </c>
      <c r="E1953" s="107">
        <f>IFERROR(D1953/B1953*100,0)</f>
        <v>97.126436781609186</v>
      </c>
    </row>
    <row r="1954" spans="1:5" s="95" customFormat="1" x14ac:dyDescent="0.25">
      <c r="A1954" s="14" t="s">
        <v>14</v>
      </c>
      <c r="B1954" s="108">
        <v>8700</v>
      </c>
      <c r="C1954" s="108">
        <v>-250</v>
      </c>
      <c r="D1954" s="108">
        <v>8450</v>
      </c>
      <c r="E1954" s="108">
        <f>IFERROR(D1954/B1954*100,0)</f>
        <v>97.126436781609186</v>
      </c>
    </row>
    <row r="1955" spans="1:5" s="95" customFormat="1" x14ac:dyDescent="0.25">
      <c r="A1955" s="7" t="s">
        <v>15</v>
      </c>
      <c r="B1955" s="62">
        <v>8550</v>
      </c>
      <c r="C1955" s="62">
        <v>-400</v>
      </c>
      <c r="D1955" s="62">
        <v>8150</v>
      </c>
      <c r="E1955" s="62">
        <f>IFERROR(D1955/B1955*100,0)</f>
        <v>95.32163742690058</v>
      </c>
    </row>
    <row r="1956" spans="1:5" s="95" customFormat="1" x14ac:dyDescent="0.25">
      <c r="A1956" s="7" t="s">
        <v>16</v>
      </c>
      <c r="B1956" s="62">
        <v>150</v>
      </c>
      <c r="C1956" s="62">
        <v>150</v>
      </c>
      <c r="D1956" s="62">
        <v>300</v>
      </c>
      <c r="E1956" s="62">
        <f>IFERROR(D1956/B1956*100,0)</f>
        <v>200</v>
      </c>
    </row>
    <row r="1957" spans="1:5" s="96" customFormat="1" x14ac:dyDescent="0.25">
      <c r="A1957" s="106" t="s">
        <v>66</v>
      </c>
      <c r="B1957" s="107">
        <v>3430</v>
      </c>
      <c r="C1957" s="107">
        <v>-810</v>
      </c>
      <c r="D1957" s="107">
        <v>2620</v>
      </c>
      <c r="E1957" s="107">
        <f>IFERROR(D1957/B1957*100,0)</f>
        <v>76.384839650145778</v>
      </c>
    </row>
    <row r="1958" spans="1:5" s="95" customFormat="1" x14ac:dyDescent="0.25">
      <c r="A1958" s="14" t="s">
        <v>14</v>
      </c>
      <c r="B1958" s="108">
        <v>3430</v>
      </c>
      <c r="C1958" s="108">
        <v>-810</v>
      </c>
      <c r="D1958" s="108">
        <v>2620</v>
      </c>
      <c r="E1958" s="108">
        <f>IFERROR(D1958/B1958*100,0)</f>
        <v>76.384839650145778</v>
      </c>
    </row>
    <row r="1959" spans="1:5" s="95" customFormat="1" x14ac:dyDescent="0.25">
      <c r="A1959" s="7" t="s">
        <v>15</v>
      </c>
      <c r="B1959" s="62">
        <v>3150</v>
      </c>
      <c r="C1959" s="62">
        <v>-850</v>
      </c>
      <c r="D1959" s="62">
        <v>2300</v>
      </c>
      <c r="E1959" s="62">
        <f>IFERROR(D1959/B1959*100,0)</f>
        <v>73.015873015873012</v>
      </c>
    </row>
    <row r="1960" spans="1:5" s="95" customFormat="1" x14ac:dyDescent="0.25">
      <c r="A1960" s="7" t="s">
        <v>16</v>
      </c>
      <c r="B1960" s="62">
        <v>280</v>
      </c>
      <c r="C1960" s="62">
        <v>40</v>
      </c>
      <c r="D1960" s="62">
        <v>320</v>
      </c>
      <c r="E1960" s="62">
        <f>IFERROR(D1960/B1960*100,0)</f>
        <v>114.28571428571428</v>
      </c>
    </row>
    <row r="1961" spans="1:5" s="96" customFormat="1" x14ac:dyDescent="0.25">
      <c r="A1961" s="106" t="s">
        <v>75</v>
      </c>
      <c r="B1961" s="107">
        <v>15350</v>
      </c>
      <c r="C1961" s="107">
        <v>-3050</v>
      </c>
      <c r="D1961" s="107">
        <v>12300</v>
      </c>
      <c r="E1961" s="107">
        <f>IFERROR(D1961/B1961*100,0)</f>
        <v>80.130293159609124</v>
      </c>
    </row>
    <row r="1962" spans="1:5" s="95" customFormat="1" x14ac:dyDescent="0.25">
      <c r="A1962" s="14" t="s">
        <v>14</v>
      </c>
      <c r="B1962" s="108">
        <v>15350</v>
      </c>
      <c r="C1962" s="108">
        <v>-3050</v>
      </c>
      <c r="D1962" s="108">
        <v>12300</v>
      </c>
      <c r="E1962" s="108">
        <f>IFERROR(D1962/B1962*100,0)</f>
        <v>80.130293159609124</v>
      </c>
    </row>
    <row r="1963" spans="1:5" s="95" customFormat="1" x14ac:dyDescent="0.25">
      <c r="A1963" s="7" t="s">
        <v>15</v>
      </c>
      <c r="B1963" s="62">
        <v>14250</v>
      </c>
      <c r="C1963" s="62">
        <v>-2950</v>
      </c>
      <c r="D1963" s="62">
        <v>11300</v>
      </c>
      <c r="E1963" s="62">
        <f>IFERROR(D1963/B1963*100,0)</f>
        <v>79.298245614035096</v>
      </c>
    </row>
    <row r="1964" spans="1:5" s="95" customFormat="1" x14ac:dyDescent="0.25">
      <c r="A1964" s="7" t="s">
        <v>16</v>
      </c>
      <c r="B1964" s="62">
        <v>1100</v>
      </c>
      <c r="C1964" s="62">
        <v>-100</v>
      </c>
      <c r="D1964" s="62">
        <v>1000</v>
      </c>
      <c r="E1964" s="62">
        <f>IFERROR(D1964/B1964*100,0)</f>
        <v>90.909090909090907</v>
      </c>
    </row>
    <row r="1965" spans="1:5" s="93" customFormat="1" x14ac:dyDescent="0.25">
      <c r="A1965" s="71" t="s">
        <v>279</v>
      </c>
      <c r="B1965" s="72">
        <v>706700</v>
      </c>
      <c r="C1965" s="72">
        <v>50200</v>
      </c>
      <c r="D1965" s="72">
        <v>756900</v>
      </c>
      <c r="E1965" s="72">
        <f>IFERROR(D1965/B1965*100,0)</f>
        <v>107.10343851705109</v>
      </c>
    </row>
    <row r="1966" spans="1:5" s="94" customFormat="1" x14ac:dyDescent="0.25">
      <c r="A1966" s="76" t="s">
        <v>278</v>
      </c>
      <c r="B1966" s="77">
        <v>706700</v>
      </c>
      <c r="C1966" s="77">
        <v>50200</v>
      </c>
      <c r="D1966" s="77">
        <v>756900</v>
      </c>
      <c r="E1966" s="77">
        <f>IFERROR(D1966/B1966*100,0)</f>
        <v>107.10343851705109</v>
      </c>
    </row>
    <row r="1967" spans="1:5" s="95" customFormat="1" x14ac:dyDescent="0.25">
      <c r="A1967" s="7" t="s">
        <v>239</v>
      </c>
      <c r="B1967" s="62">
        <v>706700</v>
      </c>
      <c r="C1967" s="62">
        <v>50200</v>
      </c>
      <c r="D1967" s="62">
        <v>756900</v>
      </c>
      <c r="E1967" s="62">
        <f>IFERROR(D1967/B1967*100,0)</f>
        <v>107.10343851705109</v>
      </c>
    </row>
    <row r="1968" spans="1:5" s="96" customFormat="1" x14ac:dyDescent="0.25">
      <c r="A1968" s="106" t="s">
        <v>74</v>
      </c>
      <c r="B1968" s="107">
        <v>706700</v>
      </c>
      <c r="C1968" s="107">
        <v>50200</v>
      </c>
      <c r="D1968" s="107">
        <v>756900</v>
      </c>
      <c r="E1968" s="107">
        <f>IFERROR(D1968/B1968*100,0)</f>
        <v>107.10343851705109</v>
      </c>
    </row>
    <row r="1969" spans="1:5" s="95" customFormat="1" x14ac:dyDescent="0.25">
      <c r="A1969" s="14" t="s">
        <v>14</v>
      </c>
      <c r="B1969" s="108">
        <v>706700</v>
      </c>
      <c r="C1969" s="108">
        <v>50200</v>
      </c>
      <c r="D1969" s="108">
        <v>756900</v>
      </c>
      <c r="E1969" s="108">
        <f>IFERROR(D1969/B1969*100,0)</f>
        <v>107.10343851705109</v>
      </c>
    </row>
    <row r="1970" spans="1:5" s="95" customFormat="1" x14ac:dyDescent="0.25">
      <c r="A1970" s="7" t="s">
        <v>15</v>
      </c>
      <c r="B1970" s="62">
        <v>677000</v>
      </c>
      <c r="C1970" s="62">
        <v>49000</v>
      </c>
      <c r="D1970" s="62">
        <v>726000</v>
      </c>
      <c r="E1970" s="62">
        <f>IFERROR(D1970/B1970*100,0)</f>
        <v>107.23781388478582</v>
      </c>
    </row>
    <row r="1971" spans="1:5" s="95" customFormat="1" x14ac:dyDescent="0.25">
      <c r="A1971" s="7" t="s">
        <v>16</v>
      </c>
      <c r="B1971" s="62">
        <v>29700</v>
      </c>
      <c r="C1971" s="62">
        <v>1200</v>
      </c>
      <c r="D1971" s="62">
        <v>30900</v>
      </c>
      <c r="E1971" s="62">
        <f>IFERROR(D1971/B1971*100,0)</f>
        <v>104.04040404040404</v>
      </c>
    </row>
    <row r="1972" spans="1:5" s="92" customFormat="1" x14ac:dyDescent="0.25">
      <c r="A1972" s="12" t="s">
        <v>480</v>
      </c>
      <c r="B1972" s="60">
        <v>1397778</v>
      </c>
      <c r="C1972" s="60">
        <v>116806</v>
      </c>
      <c r="D1972" s="60">
        <v>1514584</v>
      </c>
      <c r="E1972" s="60">
        <f>IFERROR(D1972/B1972*100,0)</f>
        <v>108.35654875094613</v>
      </c>
    </row>
    <row r="1973" spans="1:5" s="93" customFormat="1" x14ac:dyDescent="0.25">
      <c r="A1973" s="71" t="s">
        <v>292</v>
      </c>
      <c r="B1973" s="72">
        <v>139132</v>
      </c>
      <c r="C1973" s="72">
        <v>7740</v>
      </c>
      <c r="D1973" s="72">
        <v>146872</v>
      </c>
      <c r="E1973" s="72">
        <f>IFERROR(D1973/B1973*100,0)</f>
        <v>105.56306241554782</v>
      </c>
    </row>
    <row r="1974" spans="1:5" s="94" customFormat="1" x14ac:dyDescent="0.25">
      <c r="A1974" s="76" t="s">
        <v>291</v>
      </c>
      <c r="B1974" s="77">
        <v>16692</v>
      </c>
      <c r="C1974" s="77">
        <v>180</v>
      </c>
      <c r="D1974" s="77">
        <v>16872</v>
      </c>
      <c r="E1974" s="77">
        <f>IFERROR(D1974/B1974*100,0)</f>
        <v>101.078360891445</v>
      </c>
    </row>
    <row r="1975" spans="1:5" s="95" customFormat="1" x14ac:dyDescent="0.25">
      <c r="A1975" s="7" t="s">
        <v>239</v>
      </c>
      <c r="B1975" s="62">
        <v>16692</v>
      </c>
      <c r="C1975" s="62">
        <v>180</v>
      </c>
      <c r="D1975" s="62">
        <v>16872</v>
      </c>
      <c r="E1975" s="62">
        <f>IFERROR(D1975/B1975*100,0)</f>
        <v>101.078360891445</v>
      </c>
    </row>
    <row r="1976" spans="1:5" s="96" customFormat="1" x14ac:dyDescent="0.25">
      <c r="A1976" s="106" t="s">
        <v>66</v>
      </c>
      <c r="B1976" s="107">
        <v>16692</v>
      </c>
      <c r="C1976" s="107">
        <v>180</v>
      </c>
      <c r="D1976" s="107">
        <v>16872</v>
      </c>
      <c r="E1976" s="107">
        <f>IFERROR(D1976/B1976*100,0)</f>
        <v>101.078360891445</v>
      </c>
    </row>
    <row r="1977" spans="1:5" s="95" customFormat="1" x14ac:dyDescent="0.25">
      <c r="A1977" s="14" t="s">
        <v>14</v>
      </c>
      <c r="B1977" s="108">
        <v>16692</v>
      </c>
      <c r="C1977" s="108">
        <v>180</v>
      </c>
      <c r="D1977" s="108">
        <v>16872</v>
      </c>
      <c r="E1977" s="108">
        <f>IFERROR(D1977/B1977*100,0)</f>
        <v>101.078360891445</v>
      </c>
    </row>
    <row r="1978" spans="1:5" s="95" customFormat="1" x14ac:dyDescent="0.25">
      <c r="A1978" s="7" t="s">
        <v>16</v>
      </c>
      <c r="B1978" s="62">
        <v>16300</v>
      </c>
      <c r="C1978" s="62">
        <v>180</v>
      </c>
      <c r="D1978" s="62">
        <v>16480</v>
      </c>
      <c r="E1978" s="62">
        <f>IFERROR(D1978/B1978*100,0)</f>
        <v>101.10429447852761</v>
      </c>
    </row>
    <row r="1979" spans="1:5" s="95" customFormat="1" x14ac:dyDescent="0.25">
      <c r="A1979" s="7" t="s">
        <v>17</v>
      </c>
      <c r="B1979" s="62">
        <v>392</v>
      </c>
      <c r="C1979" s="62">
        <v>0</v>
      </c>
      <c r="D1979" s="62">
        <v>392</v>
      </c>
      <c r="E1979" s="62">
        <f>IFERROR(D1979/B1979*100,0)</f>
        <v>100</v>
      </c>
    </row>
    <row r="1980" spans="1:5" s="94" customFormat="1" x14ac:dyDescent="0.25">
      <c r="A1980" s="76" t="s">
        <v>290</v>
      </c>
      <c r="B1980" s="77">
        <v>44000</v>
      </c>
      <c r="C1980" s="77">
        <v>0</v>
      </c>
      <c r="D1980" s="77">
        <v>44000</v>
      </c>
      <c r="E1980" s="77">
        <f>IFERROR(D1980/B1980*100,0)</f>
        <v>100</v>
      </c>
    </row>
    <row r="1981" spans="1:5" s="95" customFormat="1" x14ac:dyDescent="0.25">
      <c r="A1981" s="7" t="s">
        <v>239</v>
      </c>
      <c r="B1981" s="62">
        <v>44000</v>
      </c>
      <c r="C1981" s="62">
        <v>0</v>
      </c>
      <c r="D1981" s="62">
        <v>44000</v>
      </c>
      <c r="E1981" s="62">
        <f>IFERROR(D1981/B1981*100,0)</f>
        <v>100</v>
      </c>
    </row>
    <row r="1982" spans="1:5" s="96" customFormat="1" x14ac:dyDescent="0.25">
      <c r="A1982" s="106" t="s">
        <v>66</v>
      </c>
      <c r="B1982" s="107">
        <v>44000</v>
      </c>
      <c r="C1982" s="107">
        <v>0</v>
      </c>
      <c r="D1982" s="107">
        <v>44000</v>
      </c>
      <c r="E1982" s="107">
        <f>IFERROR(D1982/B1982*100,0)</f>
        <v>100</v>
      </c>
    </row>
    <row r="1983" spans="1:5" s="95" customFormat="1" x14ac:dyDescent="0.25">
      <c r="A1983" s="14" t="s">
        <v>14</v>
      </c>
      <c r="B1983" s="108">
        <v>44000</v>
      </c>
      <c r="C1983" s="108">
        <v>0</v>
      </c>
      <c r="D1983" s="108">
        <v>44000</v>
      </c>
      <c r="E1983" s="108">
        <f>IFERROR(D1983/B1983*100,0)</f>
        <v>100</v>
      </c>
    </row>
    <row r="1984" spans="1:5" s="95" customFormat="1" x14ac:dyDescent="0.25">
      <c r="A1984" s="7" t="s">
        <v>16</v>
      </c>
      <c r="B1984" s="62">
        <v>44000</v>
      </c>
      <c r="C1984" s="62">
        <v>0</v>
      </c>
      <c r="D1984" s="62">
        <v>44000</v>
      </c>
      <c r="E1984" s="62">
        <f>IFERROR(D1984/B1984*100,0)</f>
        <v>100</v>
      </c>
    </row>
    <row r="1985" spans="1:5" s="94" customFormat="1" x14ac:dyDescent="0.25">
      <c r="A1985" s="76" t="s">
        <v>289</v>
      </c>
      <c r="B1985" s="77">
        <v>3000</v>
      </c>
      <c r="C1985" s="77">
        <v>2000</v>
      </c>
      <c r="D1985" s="77">
        <v>5000</v>
      </c>
      <c r="E1985" s="77">
        <f>IFERROR(D1985/B1985*100,0)</f>
        <v>166.66666666666669</v>
      </c>
    </row>
    <row r="1986" spans="1:5" s="95" customFormat="1" x14ac:dyDescent="0.25">
      <c r="A1986" s="7" t="s">
        <v>239</v>
      </c>
      <c r="B1986" s="62">
        <v>3000</v>
      </c>
      <c r="C1986" s="62">
        <v>2000</v>
      </c>
      <c r="D1986" s="62">
        <v>5000</v>
      </c>
      <c r="E1986" s="62">
        <f>IFERROR(D1986/B1986*100,0)</f>
        <v>166.66666666666669</v>
      </c>
    </row>
    <row r="1987" spans="1:5" s="96" customFormat="1" x14ac:dyDescent="0.25">
      <c r="A1987" s="106" t="s">
        <v>66</v>
      </c>
      <c r="B1987" s="107">
        <v>3000</v>
      </c>
      <c r="C1987" s="107">
        <v>2000</v>
      </c>
      <c r="D1987" s="107">
        <v>5000</v>
      </c>
      <c r="E1987" s="107">
        <f>IFERROR(D1987/B1987*100,0)</f>
        <v>166.66666666666669</v>
      </c>
    </row>
    <row r="1988" spans="1:5" s="95" customFormat="1" x14ac:dyDescent="0.25">
      <c r="A1988" s="14" t="s">
        <v>14</v>
      </c>
      <c r="B1988" s="108">
        <v>3000</v>
      </c>
      <c r="C1988" s="108">
        <v>2000</v>
      </c>
      <c r="D1988" s="108">
        <v>5000</v>
      </c>
      <c r="E1988" s="108">
        <f>IFERROR(D1988/B1988*100,0)</f>
        <v>166.66666666666669</v>
      </c>
    </row>
    <row r="1989" spans="1:5" s="95" customFormat="1" x14ac:dyDescent="0.25">
      <c r="A1989" s="7" t="s">
        <v>16</v>
      </c>
      <c r="B1989" s="62">
        <v>3000</v>
      </c>
      <c r="C1989" s="62">
        <v>2000</v>
      </c>
      <c r="D1989" s="62">
        <v>5000</v>
      </c>
      <c r="E1989" s="62">
        <f>IFERROR(D1989/B1989*100,0)</f>
        <v>166.66666666666669</v>
      </c>
    </row>
    <row r="1990" spans="1:5" s="94" customFormat="1" x14ac:dyDescent="0.25">
      <c r="A1990" s="76" t="s">
        <v>288</v>
      </c>
      <c r="B1990" s="77">
        <v>75440</v>
      </c>
      <c r="C1990" s="77">
        <v>5560</v>
      </c>
      <c r="D1990" s="77">
        <v>81000</v>
      </c>
      <c r="E1990" s="77">
        <f>IFERROR(D1990/B1990*100,0)</f>
        <v>107.37009544008484</v>
      </c>
    </row>
    <row r="1991" spans="1:5" s="95" customFormat="1" x14ac:dyDescent="0.25">
      <c r="A1991" s="7" t="s">
        <v>239</v>
      </c>
      <c r="B1991" s="62">
        <v>75440</v>
      </c>
      <c r="C1991" s="62">
        <v>5560</v>
      </c>
      <c r="D1991" s="62">
        <v>81000</v>
      </c>
      <c r="E1991" s="62">
        <f>IFERROR(D1991/B1991*100,0)</f>
        <v>107.37009544008484</v>
      </c>
    </row>
    <row r="1992" spans="1:5" s="96" customFormat="1" x14ac:dyDescent="0.25">
      <c r="A1992" s="106" t="s">
        <v>66</v>
      </c>
      <c r="B1992" s="107">
        <v>75440</v>
      </c>
      <c r="C1992" s="107">
        <v>5560</v>
      </c>
      <c r="D1992" s="107">
        <v>81000</v>
      </c>
      <c r="E1992" s="107">
        <f>IFERROR(D1992/B1992*100,0)</f>
        <v>107.37009544008484</v>
      </c>
    </row>
    <row r="1993" spans="1:5" s="95" customFormat="1" x14ac:dyDescent="0.25">
      <c r="A1993" s="14" t="s">
        <v>14</v>
      </c>
      <c r="B1993" s="108">
        <v>75440</v>
      </c>
      <c r="C1993" s="108">
        <v>5560</v>
      </c>
      <c r="D1993" s="108">
        <v>81000</v>
      </c>
      <c r="E1993" s="108">
        <f>IFERROR(D1993/B1993*100,0)</f>
        <v>107.37009544008484</v>
      </c>
    </row>
    <row r="1994" spans="1:5" s="95" customFormat="1" x14ac:dyDescent="0.25">
      <c r="A1994" s="7" t="s">
        <v>16</v>
      </c>
      <c r="B1994" s="62">
        <v>75440</v>
      </c>
      <c r="C1994" s="62">
        <v>5560</v>
      </c>
      <c r="D1994" s="62">
        <v>81000</v>
      </c>
      <c r="E1994" s="62">
        <f>IFERROR(D1994/B1994*100,0)</f>
        <v>107.37009544008484</v>
      </c>
    </row>
    <row r="1995" spans="1:5" s="93" customFormat="1" x14ac:dyDescent="0.25">
      <c r="A1995" s="71" t="s">
        <v>252</v>
      </c>
      <c r="B1995" s="72">
        <v>1800</v>
      </c>
      <c r="C1995" s="72">
        <v>0</v>
      </c>
      <c r="D1995" s="72">
        <v>1800</v>
      </c>
      <c r="E1995" s="72">
        <f>IFERROR(D1995/B1995*100,0)</f>
        <v>100</v>
      </c>
    </row>
    <row r="1996" spans="1:5" s="94" customFormat="1" x14ac:dyDescent="0.25">
      <c r="A1996" s="76" t="s">
        <v>251</v>
      </c>
      <c r="B1996" s="77">
        <v>1800</v>
      </c>
      <c r="C1996" s="77">
        <v>0</v>
      </c>
      <c r="D1996" s="77">
        <v>1800</v>
      </c>
      <c r="E1996" s="77">
        <f>IFERROR(D1996/B1996*100,0)</f>
        <v>100</v>
      </c>
    </row>
    <row r="1997" spans="1:5" s="95" customFormat="1" x14ac:dyDescent="0.25">
      <c r="A1997" s="7" t="s">
        <v>221</v>
      </c>
      <c r="B1997" s="62">
        <v>1800</v>
      </c>
      <c r="C1997" s="62">
        <v>0</v>
      </c>
      <c r="D1997" s="62">
        <v>1800</v>
      </c>
      <c r="E1997" s="62">
        <f>IFERROR(D1997/B1997*100,0)</f>
        <v>100</v>
      </c>
    </row>
    <row r="1998" spans="1:5" s="96" customFormat="1" x14ac:dyDescent="0.25">
      <c r="A1998" s="106" t="s">
        <v>83</v>
      </c>
      <c r="B1998" s="107">
        <v>1800</v>
      </c>
      <c r="C1998" s="107">
        <v>0</v>
      </c>
      <c r="D1998" s="107">
        <v>1800</v>
      </c>
      <c r="E1998" s="107">
        <f>IFERROR(D1998/B1998*100,0)</f>
        <v>100</v>
      </c>
    </row>
    <row r="1999" spans="1:5" s="95" customFormat="1" x14ac:dyDescent="0.25">
      <c r="A1999" s="14" t="s">
        <v>14</v>
      </c>
      <c r="B1999" s="108">
        <v>800</v>
      </c>
      <c r="C1999" s="108">
        <v>0</v>
      </c>
      <c r="D1999" s="108">
        <v>800</v>
      </c>
      <c r="E1999" s="108">
        <f>IFERROR(D1999/B1999*100,0)</f>
        <v>100</v>
      </c>
    </row>
    <row r="2000" spans="1:5" s="95" customFormat="1" x14ac:dyDescent="0.25">
      <c r="A2000" s="7" t="s">
        <v>16</v>
      </c>
      <c r="B2000" s="62">
        <v>800</v>
      </c>
      <c r="C2000" s="62">
        <v>0</v>
      </c>
      <c r="D2000" s="62">
        <v>800</v>
      </c>
      <c r="E2000" s="62">
        <f>IFERROR(D2000/B2000*100,0)</f>
        <v>100</v>
      </c>
    </row>
    <row r="2001" spans="1:5" s="95" customFormat="1" x14ac:dyDescent="0.25">
      <c r="A2001" s="14" t="s">
        <v>22</v>
      </c>
      <c r="B2001" s="108">
        <v>1000</v>
      </c>
      <c r="C2001" s="108">
        <v>0</v>
      </c>
      <c r="D2001" s="108">
        <v>1000</v>
      </c>
      <c r="E2001" s="108">
        <f>IFERROR(D2001/B2001*100,0)</f>
        <v>100</v>
      </c>
    </row>
    <row r="2002" spans="1:5" s="95" customFormat="1" x14ac:dyDescent="0.25">
      <c r="A2002" s="7" t="s">
        <v>24</v>
      </c>
      <c r="B2002" s="62">
        <v>1000</v>
      </c>
      <c r="C2002" s="62">
        <v>0</v>
      </c>
      <c r="D2002" s="62">
        <v>1000</v>
      </c>
      <c r="E2002" s="62">
        <f>IFERROR(D2002/B2002*100,0)</f>
        <v>100</v>
      </c>
    </row>
    <row r="2003" spans="1:5" s="93" customFormat="1" x14ac:dyDescent="0.25">
      <c r="A2003" s="71" t="s">
        <v>241</v>
      </c>
      <c r="B2003" s="72">
        <v>159496</v>
      </c>
      <c r="C2003" s="72">
        <v>14470</v>
      </c>
      <c r="D2003" s="72">
        <v>173966</v>
      </c>
      <c r="E2003" s="72">
        <f>IFERROR(D2003/B2003*100,0)</f>
        <v>109.07232783267291</v>
      </c>
    </row>
    <row r="2004" spans="1:5" s="94" customFormat="1" x14ac:dyDescent="0.25">
      <c r="A2004" s="76" t="s">
        <v>286</v>
      </c>
      <c r="B2004" s="77">
        <v>10587</v>
      </c>
      <c r="C2004" s="77">
        <v>1450</v>
      </c>
      <c r="D2004" s="77">
        <v>12037</v>
      </c>
      <c r="E2004" s="77">
        <f>IFERROR(D2004/B2004*100,0)</f>
        <v>113.69604231604798</v>
      </c>
    </row>
    <row r="2005" spans="1:5" s="95" customFormat="1" x14ac:dyDescent="0.25">
      <c r="A2005" s="7" t="s">
        <v>239</v>
      </c>
      <c r="B2005" s="62">
        <v>250</v>
      </c>
      <c r="C2005" s="62">
        <v>0</v>
      </c>
      <c r="D2005" s="62">
        <v>250</v>
      </c>
      <c r="E2005" s="62">
        <f>IFERROR(D2005/B2005*100,0)</f>
        <v>100</v>
      </c>
    </row>
    <row r="2006" spans="1:5" s="96" customFormat="1" x14ac:dyDescent="0.25">
      <c r="A2006" s="106" t="s">
        <v>81</v>
      </c>
      <c r="B2006" s="107">
        <v>250</v>
      </c>
      <c r="C2006" s="107">
        <v>0</v>
      </c>
      <c r="D2006" s="107">
        <v>250</v>
      </c>
      <c r="E2006" s="107">
        <f>IFERROR(D2006/B2006*100,0)</f>
        <v>100</v>
      </c>
    </row>
    <row r="2007" spans="1:5" s="95" customFormat="1" x14ac:dyDescent="0.25">
      <c r="A2007" s="14" t="s">
        <v>22</v>
      </c>
      <c r="B2007" s="108">
        <v>250</v>
      </c>
      <c r="C2007" s="108">
        <v>0</v>
      </c>
      <c r="D2007" s="108">
        <v>250</v>
      </c>
      <c r="E2007" s="108">
        <f>IFERROR(D2007/B2007*100,0)</f>
        <v>100</v>
      </c>
    </row>
    <row r="2008" spans="1:5" s="95" customFormat="1" x14ac:dyDescent="0.25">
      <c r="A2008" s="7" t="s">
        <v>23</v>
      </c>
      <c r="B2008" s="62">
        <v>250</v>
      </c>
      <c r="C2008" s="62">
        <v>0</v>
      </c>
      <c r="D2008" s="62">
        <v>250</v>
      </c>
      <c r="E2008" s="62">
        <f>IFERROR(D2008/B2008*100,0)</f>
        <v>100</v>
      </c>
    </row>
    <row r="2009" spans="1:5" s="95" customFormat="1" x14ac:dyDescent="0.25">
      <c r="A2009" s="7" t="s">
        <v>221</v>
      </c>
      <c r="B2009" s="62">
        <v>10337</v>
      </c>
      <c r="C2009" s="62">
        <v>1450</v>
      </c>
      <c r="D2009" s="62">
        <v>11787</v>
      </c>
      <c r="E2009" s="62">
        <f>IFERROR(D2009/B2009*100,0)</f>
        <v>114.02728064235272</v>
      </c>
    </row>
    <row r="2010" spans="1:5" s="96" customFormat="1" x14ac:dyDescent="0.25">
      <c r="A2010" s="106" t="s">
        <v>81</v>
      </c>
      <c r="B2010" s="107">
        <v>10337</v>
      </c>
      <c r="C2010" s="107">
        <v>1450</v>
      </c>
      <c r="D2010" s="107">
        <v>11787</v>
      </c>
      <c r="E2010" s="107">
        <f>IFERROR(D2010/B2010*100,0)</f>
        <v>114.02728064235272</v>
      </c>
    </row>
    <row r="2011" spans="1:5" s="95" customFormat="1" x14ac:dyDescent="0.25">
      <c r="A2011" s="14" t="s">
        <v>14</v>
      </c>
      <c r="B2011" s="108">
        <v>10100</v>
      </c>
      <c r="C2011" s="108">
        <v>1450</v>
      </c>
      <c r="D2011" s="108">
        <v>11550</v>
      </c>
      <c r="E2011" s="108">
        <f>IFERROR(D2011/B2011*100,0)</f>
        <v>114.35643564356435</v>
      </c>
    </row>
    <row r="2012" spans="1:5" s="95" customFormat="1" x14ac:dyDescent="0.25">
      <c r="A2012" s="7" t="s">
        <v>16</v>
      </c>
      <c r="B2012" s="62">
        <v>10100</v>
      </c>
      <c r="C2012" s="62">
        <v>1450</v>
      </c>
      <c r="D2012" s="62">
        <v>11550</v>
      </c>
      <c r="E2012" s="62">
        <f>IFERROR(D2012/B2012*100,0)</f>
        <v>114.35643564356435</v>
      </c>
    </row>
    <row r="2013" spans="1:5" s="95" customFormat="1" x14ac:dyDescent="0.25">
      <c r="A2013" s="14" t="s">
        <v>22</v>
      </c>
      <c r="B2013" s="108">
        <v>237</v>
      </c>
      <c r="C2013" s="108">
        <v>0</v>
      </c>
      <c r="D2013" s="108">
        <v>237</v>
      </c>
      <c r="E2013" s="108">
        <f>IFERROR(D2013/B2013*100,0)</f>
        <v>100</v>
      </c>
    </row>
    <row r="2014" spans="1:5" s="95" customFormat="1" x14ac:dyDescent="0.25">
      <c r="A2014" s="7" t="s">
        <v>24</v>
      </c>
      <c r="B2014" s="62">
        <v>237</v>
      </c>
      <c r="C2014" s="62">
        <v>0</v>
      </c>
      <c r="D2014" s="62">
        <v>237</v>
      </c>
      <c r="E2014" s="62">
        <f>IFERROR(D2014/B2014*100,0)</f>
        <v>100</v>
      </c>
    </row>
    <row r="2015" spans="1:5" s="94" customFormat="1" x14ac:dyDescent="0.25">
      <c r="A2015" s="76" t="s">
        <v>285</v>
      </c>
      <c r="B2015" s="77">
        <v>500</v>
      </c>
      <c r="C2015" s="77">
        <v>0</v>
      </c>
      <c r="D2015" s="77">
        <v>500</v>
      </c>
      <c r="E2015" s="77">
        <f>IFERROR(D2015/B2015*100,0)</f>
        <v>100</v>
      </c>
    </row>
    <row r="2016" spans="1:5" s="95" customFormat="1" x14ac:dyDescent="0.25">
      <c r="A2016" s="7" t="s">
        <v>221</v>
      </c>
      <c r="B2016" s="62">
        <v>500</v>
      </c>
      <c r="C2016" s="62">
        <v>0</v>
      </c>
      <c r="D2016" s="62">
        <v>500</v>
      </c>
      <c r="E2016" s="62">
        <f>IFERROR(D2016/B2016*100,0)</f>
        <v>100</v>
      </c>
    </row>
    <row r="2017" spans="1:5" s="96" customFormat="1" x14ac:dyDescent="0.25">
      <c r="A2017" s="106" t="s">
        <v>89</v>
      </c>
      <c r="B2017" s="107">
        <v>500</v>
      </c>
      <c r="C2017" s="107">
        <v>0</v>
      </c>
      <c r="D2017" s="107">
        <v>500</v>
      </c>
      <c r="E2017" s="107">
        <f>IFERROR(D2017/B2017*100,0)</f>
        <v>100</v>
      </c>
    </row>
    <row r="2018" spans="1:5" s="95" customFormat="1" x14ac:dyDescent="0.25">
      <c r="A2018" s="14" t="s">
        <v>22</v>
      </c>
      <c r="B2018" s="108">
        <v>500</v>
      </c>
      <c r="C2018" s="108">
        <v>0</v>
      </c>
      <c r="D2018" s="108">
        <v>500</v>
      </c>
      <c r="E2018" s="108">
        <f>IFERROR(D2018/B2018*100,0)</f>
        <v>100</v>
      </c>
    </row>
    <row r="2019" spans="1:5" s="95" customFormat="1" x14ac:dyDescent="0.25">
      <c r="A2019" s="7" t="s">
        <v>24</v>
      </c>
      <c r="B2019" s="62">
        <v>500</v>
      </c>
      <c r="C2019" s="62">
        <v>0</v>
      </c>
      <c r="D2019" s="62">
        <v>500</v>
      </c>
      <c r="E2019" s="62">
        <f>IFERROR(D2019/B2019*100,0)</f>
        <v>100</v>
      </c>
    </row>
    <row r="2020" spans="1:5" s="94" customFormat="1" x14ac:dyDescent="0.25">
      <c r="A2020" s="76" t="s">
        <v>284</v>
      </c>
      <c r="B2020" s="77">
        <v>4000</v>
      </c>
      <c r="C2020" s="77">
        <v>0</v>
      </c>
      <c r="D2020" s="77">
        <v>4000</v>
      </c>
      <c r="E2020" s="77">
        <f>IFERROR(D2020/B2020*100,0)</f>
        <v>100</v>
      </c>
    </row>
    <row r="2021" spans="1:5" s="95" customFormat="1" x14ac:dyDescent="0.25">
      <c r="A2021" s="7" t="s">
        <v>221</v>
      </c>
      <c r="B2021" s="62">
        <v>4000</v>
      </c>
      <c r="C2021" s="62">
        <v>0</v>
      </c>
      <c r="D2021" s="62">
        <v>4000</v>
      </c>
      <c r="E2021" s="62">
        <f>IFERROR(D2021/B2021*100,0)</f>
        <v>100</v>
      </c>
    </row>
    <row r="2022" spans="1:5" s="96" customFormat="1" x14ac:dyDescent="0.25">
      <c r="A2022" s="106" t="s">
        <v>88</v>
      </c>
      <c r="B2022" s="107">
        <v>4000</v>
      </c>
      <c r="C2022" s="107">
        <v>0</v>
      </c>
      <c r="D2022" s="107">
        <v>4000</v>
      </c>
      <c r="E2022" s="107">
        <f>IFERROR(D2022/B2022*100,0)</f>
        <v>100</v>
      </c>
    </row>
    <row r="2023" spans="1:5" s="95" customFormat="1" x14ac:dyDescent="0.25">
      <c r="A2023" s="14" t="s">
        <v>14</v>
      </c>
      <c r="B2023" s="108">
        <v>1500</v>
      </c>
      <c r="C2023" s="108">
        <v>0</v>
      </c>
      <c r="D2023" s="108">
        <v>1500</v>
      </c>
      <c r="E2023" s="108">
        <f>IFERROR(D2023/B2023*100,0)</f>
        <v>100</v>
      </c>
    </row>
    <row r="2024" spans="1:5" s="95" customFormat="1" x14ac:dyDescent="0.25">
      <c r="A2024" s="7" t="s">
        <v>16</v>
      </c>
      <c r="B2024" s="62">
        <v>1500</v>
      </c>
      <c r="C2024" s="62">
        <v>0</v>
      </c>
      <c r="D2024" s="62">
        <v>1500</v>
      </c>
      <c r="E2024" s="62">
        <f>IFERROR(D2024/B2024*100,0)</f>
        <v>100</v>
      </c>
    </row>
    <row r="2025" spans="1:5" s="95" customFormat="1" x14ac:dyDescent="0.25">
      <c r="A2025" s="14" t="s">
        <v>22</v>
      </c>
      <c r="B2025" s="108">
        <v>2500</v>
      </c>
      <c r="C2025" s="108">
        <v>0</v>
      </c>
      <c r="D2025" s="108">
        <v>2500</v>
      </c>
      <c r="E2025" s="108">
        <f>IFERROR(D2025/B2025*100,0)</f>
        <v>100</v>
      </c>
    </row>
    <row r="2026" spans="1:5" s="95" customFormat="1" x14ac:dyDescent="0.25">
      <c r="A2026" s="7" t="s">
        <v>24</v>
      </c>
      <c r="B2026" s="62">
        <v>2500</v>
      </c>
      <c r="C2026" s="62">
        <v>0</v>
      </c>
      <c r="D2026" s="62">
        <v>2500</v>
      </c>
      <c r="E2026" s="62">
        <f>IFERROR(D2026/B2026*100,0)</f>
        <v>100</v>
      </c>
    </row>
    <row r="2027" spans="1:5" s="94" customFormat="1" x14ac:dyDescent="0.25">
      <c r="A2027" s="76" t="s">
        <v>283</v>
      </c>
      <c r="B2027" s="77">
        <v>14000</v>
      </c>
      <c r="C2027" s="77">
        <v>-1980</v>
      </c>
      <c r="D2027" s="77">
        <v>12020</v>
      </c>
      <c r="E2027" s="77">
        <f>IFERROR(D2027/B2027*100,0)</f>
        <v>85.857142857142861</v>
      </c>
    </row>
    <row r="2028" spans="1:5" s="95" customFormat="1" x14ac:dyDescent="0.25">
      <c r="A2028" s="7" t="s">
        <v>221</v>
      </c>
      <c r="B2028" s="62">
        <v>14000</v>
      </c>
      <c r="C2028" s="62">
        <v>-1980</v>
      </c>
      <c r="D2028" s="62">
        <v>12020</v>
      </c>
      <c r="E2028" s="62">
        <f>IFERROR(D2028/B2028*100,0)</f>
        <v>85.857142857142861</v>
      </c>
    </row>
    <row r="2029" spans="1:5" s="96" customFormat="1" x14ac:dyDescent="0.25">
      <c r="A2029" s="106" t="s">
        <v>68</v>
      </c>
      <c r="B2029" s="107">
        <v>14000</v>
      </c>
      <c r="C2029" s="107">
        <v>-1980</v>
      </c>
      <c r="D2029" s="107">
        <v>12020</v>
      </c>
      <c r="E2029" s="107">
        <f>IFERROR(D2029/B2029*100,0)</f>
        <v>85.857142857142861</v>
      </c>
    </row>
    <row r="2030" spans="1:5" s="95" customFormat="1" x14ac:dyDescent="0.25">
      <c r="A2030" s="14" t="s">
        <v>14</v>
      </c>
      <c r="B2030" s="108">
        <v>13000</v>
      </c>
      <c r="C2030" s="108">
        <v>-2980</v>
      </c>
      <c r="D2030" s="108">
        <v>10020</v>
      </c>
      <c r="E2030" s="108">
        <f>IFERROR(D2030/B2030*100,0)</f>
        <v>77.07692307692308</v>
      </c>
    </row>
    <row r="2031" spans="1:5" s="95" customFormat="1" x14ac:dyDescent="0.25">
      <c r="A2031" s="7" t="s">
        <v>16</v>
      </c>
      <c r="B2031" s="62">
        <v>13000</v>
      </c>
      <c r="C2031" s="62">
        <v>-2980</v>
      </c>
      <c r="D2031" s="62">
        <v>10020</v>
      </c>
      <c r="E2031" s="62">
        <f>IFERROR(D2031/B2031*100,0)</f>
        <v>77.07692307692308</v>
      </c>
    </row>
    <row r="2032" spans="1:5" s="95" customFormat="1" x14ac:dyDescent="0.25">
      <c r="A2032" s="14" t="s">
        <v>22</v>
      </c>
      <c r="B2032" s="108">
        <v>1000</v>
      </c>
      <c r="C2032" s="108">
        <v>1000</v>
      </c>
      <c r="D2032" s="108">
        <v>2000</v>
      </c>
      <c r="E2032" s="108">
        <f>IFERROR(D2032/B2032*100,0)</f>
        <v>200</v>
      </c>
    </row>
    <row r="2033" spans="1:5" s="95" customFormat="1" x14ac:dyDescent="0.25">
      <c r="A2033" s="7" t="s">
        <v>24</v>
      </c>
      <c r="B2033" s="62">
        <v>1000</v>
      </c>
      <c r="C2033" s="62">
        <v>1000</v>
      </c>
      <c r="D2033" s="62">
        <v>2000</v>
      </c>
      <c r="E2033" s="62">
        <f>IFERROR(D2033/B2033*100,0)</f>
        <v>200</v>
      </c>
    </row>
    <row r="2034" spans="1:5" s="94" customFormat="1" x14ac:dyDescent="0.25">
      <c r="A2034" s="76" t="s">
        <v>282</v>
      </c>
      <c r="B2034" s="77">
        <v>36409</v>
      </c>
      <c r="C2034" s="77">
        <v>1500</v>
      </c>
      <c r="D2034" s="77">
        <v>37909</v>
      </c>
      <c r="E2034" s="77">
        <f>IFERROR(D2034/B2034*100,0)</f>
        <v>104.11986047405861</v>
      </c>
    </row>
    <row r="2035" spans="1:5" s="95" customFormat="1" x14ac:dyDescent="0.25">
      <c r="A2035" s="7" t="s">
        <v>239</v>
      </c>
      <c r="B2035" s="62">
        <v>36409</v>
      </c>
      <c r="C2035" s="62">
        <v>1500</v>
      </c>
      <c r="D2035" s="62">
        <v>37909</v>
      </c>
      <c r="E2035" s="62">
        <f>IFERROR(D2035/B2035*100,0)</f>
        <v>104.11986047405861</v>
      </c>
    </row>
    <row r="2036" spans="1:5" s="96" customFormat="1" x14ac:dyDescent="0.25">
      <c r="A2036" s="106" t="s">
        <v>71</v>
      </c>
      <c r="B2036" s="107">
        <v>36409</v>
      </c>
      <c r="C2036" s="107">
        <v>1500</v>
      </c>
      <c r="D2036" s="107">
        <v>37909</v>
      </c>
      <c r="E2036" s="107">
        <f>IFERROR(D2036/B2036*100,0)</f>
        <v>104.11986047405861</v>
      </c>
    </row>
    <row r="2037" spans="1:5" s="95" customFormat="1" x14ac:dyDescent="0.25">
      <c r="A2037" s="14" t="s">
        <v>14</v>
      </c>
      <c r="B2037" s="108">
        <v>26144</v>
      </c>
      <c r="C2037" s="108">
        <v>6000</v>
      </c>
      <c r="D2037" s="108">
        <v>32144</v>
      </c>
      <c r="E2037" s="108">
        <f>IFERROR(D2037/B2037*100,0)</f>
        <v>122.94981640146878</v>
      </c>
    </row>
    <row r="2038" spans="1:5" s="95" customFormat="1" x14ac:dyDescent="0.25">
      <c r="A2038" s="7" t="s">
        <v>16</v>
      </c>
      <c r="B2038" s="62">
        <v>14000</v>
      </c>
      <c r="C2038" s="62">
        <v>0</v>
      </c>
      <c r="D2038" s="62">
        <v>14000</v>
      </c>
      <c r="E2038" s="62">
        <f>IFERROR(D2038/B2038*100,0)</f>
        <v>100</v>
      </c>
    </row>
    <row r="2039" spans="1:5" s="95" customFormat="1" x14ac:dyDescent="0.25">
      <c r="A2039" s="7" t="s">
        <v>20</v>
      </c>
      <c r="B2039" s="62">
        <v>12000</v>
      </c>
      <c r="C2039" s="62">
        <v>6000</v>
      </c>
      <c r="D2039" s="62">
        <v>18000</v>
      </c>
      <c r="E2039" s="62">
        <f>IFERROR(D2039/B2039*100,0)</f>
        <v>150</v>
      </c>
    </row>
    <row r="2040" spans="1:5" s="95" customFormat="1" x14ac:dyDescent="0.25">
      <c r="A2040" s="7" t="s">
        <v>21</v>
      </c>
      <c r="B2040" s="62">
        <v>144</v>
      </c>
      <c r="C2040" s="62">
        <v>0</v>
      </c>
      <c r="D2040" s="62">
        <v>144</v>
      </c>
      <c r="E2040" s="62">
        <f>IFERROR(D2040/B2040*100,0)</f>
        <v>100</v>
      </c>
    </row>
    <row r="2041" spans="1:5" s="95" customFormat="1" x14ac:dyDescent="0.25">
      <c r="A2041" s="14" t="s">
        <v>22</v>
      </c>
      <c r="B2041" s="108">
        <v>10265</v>
      </c>
      <c r="C2041" s="108">
        <v>-4500</v>
      </c>
      <c r="D2041" s="108">
        <v>5765</v>
      </c>
      <c r="E2041" s="108">
        <f>IFERROR(D2041/B2041*100,0)</f>
        <v>56.161714564052602</v>
      </c>
    </row>
    <row r="2042" spans="1:5" s="95" customFormat="1" x14ac:dyDescent="0.25">
      <c r="A2042" s="7" t="s">
        <v>23</v>
      </c>
      <c r="B2042" s="62">
        <v>265</v>
      </c>
      <c r="C2042" s="62">
        <v>0</v>
      </c>
      <c r="D2042" s="62">
        <v>265</v>
      </c>
      <c r="E2042" s="62">
        <f>IFERROR(D2042/B2042*100,0)</f>
        <v>100</v>
      </c>
    </row>
    <row r="2043" spans="1:5" s="95" customFormat="1" x14ac:dyDescent="0.25">
      <c r="A2043" s="7" t="s">
        <v>24</v>
      </c>
      <c r="B2043" s="62">
        <v>10000</v>
      </c>
      <c r="C2043" s="62">
        <v>-4500</v>
      </c>
      <c r="D2043" s="62">
        <v>5500</v>
      </c>
      <c r="E2043" s="62">
        <f>IFERROR(D2043/B2043*100,0)</f>
        <v>55.000000000000007</v>
      </c>
    </row>
    <row r="2044" spans="1:5" s="94" customFormat="1" x14ac:dyDescent="0.25">
      <c r="A2044" s="76" t="s">
        <v>297</v>
      </c>
      <c r="B2044" s="77">
        <v>69000</v>
      </c>
      <c r="C2044" s="77">
        <v>11500</v>
      </c>
      <c r="D2044" s="77">
        <v>80500</v>
      </c>
      <c r="E2044" s="77">
        <f>IFERROR(D2044/B2044*100,0)</f>
        <v>116.66666666666667</v>
      </c>
    </row>
    <row r="2045" spans="1:5" s="95" customFormat="1" x14ac:dyDescent="0.25">
      <c r="A2045" s="7" t="s">
        <v>296</v>
      </c>
      <c r="B2045" s="62">
        <v>69000</v>
      </c>
      <c r="C2045" s="62">
        <v>11500</v>
      </c>
      <c r="D2045" s="62">
        <v>80500</v>
      </c>
      <c r="E2045" s="62">
        <f>IFERROR(D2045/B2045*100,0)</f>
        <v>116.66666666666667</v>
      </c>
    </row>
    <row r="2046" spans="1:5" s="96" customFormat="1" x14ac:dyDescent="0.25">
      <c r="A2046" s="106" t="s">
        <v>68</v>
      </c>
      <c r="B2046" s="107">
        <v>11000</v>
      </c>
      <c r="C2046" s="107">
        <v>0</v>
      </c>
      <c r="D2046" s="107">
        <v>11000</v>
      </c>
      <c r="E2046" s="107">
        <f>IFERROR(D2046/B2046*100,0)</f>
        <v>100</v>
      </c>
    </row>
    <row r="2047" spans="1:5" s="95" customFormat="1" x14ac:dyDescent="0.25">
      <c r="A2047" s="14" t="s">
        <v>14</v>
      </c>
      <c r="B2047" s="108">
        <v>11000</v>
      </c>
      <c r="C2047" s="108">
        <v>0</v>
      </c>
      <c r="D2047" s="108">
        <v>11000</v>
      </c>
      <c r="E2047" s="108">
        <f>IFERROR(D2047/B2047*100,0)</f>
        <v>100</v>
      </c>
    </row>
    <row r="2048" spans="1:5" s="95" customFormat="1" x14ac:dyDescent="0.25">
      <c r="A2048" s="7" t="s">
        <v>16</v>
      </c>
      <c r="B2048" s="62">
        <v>11000</v>
      </c>
      <c r="C2048" s="62">
        <v>0</v>
      </c>
      <c r="D2048" s="62">
        <v>11000</v>
      </c>
      <c r="E2048" s="62">
        <f>IFERROR(D2048/B2048*100,0)</f>
        <v>100</v>
      </c>
    </row>
    <row r="2049" spans="1:5" s="96" customFormat="1" x14ac:dyDescent="0.25">
      <c r="A2049" s="106" t="s">
        <v>71</v>
      </c>
      <c r="B2049" s="107">
        <v>58000</v>
      </c>
      <c r="C2049" s="107">
        <v>11500</v>
      </c>
      <c r="D2049" s="107">
        <v>69500</v>
      </c>
      <c r="E2049" s="107">
        <f>IFERROR(D2049/B2049*100,0)</f>
        <v>119.82758620689656</v>
      </c>
    </row>
    <row r="2050" spans="1:5" s="95" customFormat="1" x14ac:dyDescent="0.25">
      <c r="A2050" s="14" t="s">
        <v>14</v>
      </c>
      <c r="B2050" s="108">
        <v>56000</v>
      </c>
      <c r="C2050" s="108">
        <v>11500</v>
      </c>
      <c r="D2050" s="108">
        <v>67500</v>
      </c>
      <c r="E2050" s="108">
        <f>IFERROR(D2050/B2050*100,0)</f>
        <v>120.53571428571428</v>
      </c>
    </row>
    <row r="2051" spans="1:5" s="95" customFormat="1" x14ac:dyDescent="0.25">
      <c r="A2051" s="7" t="s">
        <v>15</v>
      </c>
      <c r="B2051" s="62">
        <v>50000</v>
      </c>
      <c r="C2051" s="62">
        <v>11000</v>
      </c>
      <c r="D2051" s="62">
        <v>61000</v>
      </c>
      <c r="E2051" s="62">
        <f>IFERROR(D2051/B2051*100,0)</f>
        <v>122</v>
      </c>
    </row>
    <row r="2052" spans="1:5" s="95" customFormat="1" x14ac:dyDescent="0.25">
      <c r="A2052" s="7" t="s">
        <v>16</v>
      </c>
      <c r="B2052" s="62">
        <v>6000</v>
      </c>
      <c r="C2052" s="62">
        <v>500</v>
      </c>
      <c r="D2052" s="62">
        <v>6500</v>
      </c>
      <c r="E2052" s="62">
        <f>IFERROR(D2052/B2052*100,0)</f>
        <v>108.33333333333333</v>
      </c>
    </row>
    <row r="2053" spans="1:5" s="95" customFormat="1" x14ac:dyDescent="0.25">
      <c r="A2053" s="14" t="s">
        <v>22</v>
      </c>
      <c r="B2053" s="108">
        <v>2000</v>
      </c>
      <c r="C2053" s="108">
        <v>0</v>
      </c>
      <c r="D2053" s="108">
        <v>2000</v>
      </c>
      <c r="E2053" s="108">
        <f>IFERROR(D2053/B2053*100,0)</f>
        <v>100</v>
      </c>
    </row>
    <row r="2054" spans="1:5" s="95" customFormat="1" x14ac:dyDescent="0.25">
      <c r="A2054" s="7" t="s">
        <v>24</v>
      </c>
      <c r="B2054" s="62">
        <v>2000</v>
      </c>
      <c r="C2054" s="62">
        <v>0</v>
      </c>
      <c r="D2054" s="62">
        <v>2000</v>
      </c>
      <c r="E2054" s="62">
        <f>IFERROR(D2054/B2054*100,0)</f>
        <v>100</v>
      </c>
    </row>
    <row r="2055" spans="1:5" s="94" customFormat="1" x14ac:dyDescent="0.25">
      <c r="A2055" s="76" t="s">
        <v>280</v>
      </c>
      <c r="B2055" s="77">
        <v>25000</v>
      </c>
      <c r="C2055" s="77">
        <v>2000</v>
      </c>
      <c r="D2055" s="77">
        <v>27000</v>
      </c>
      <c r="E2055" s="77">
        <f>IFERROR(D2055/B2055*100,0)</f>
        <v>108</v>
      </c>
    </row>
    <row r="2056" spans="1:5" s="95" customFormat="1" x14ac:dyDescent="0.25">
      <c r="A2056" s="7" t="s">
        <v>239</v>
      </c>
      <c r="B2056" s="62">
        <v>25000</v>
      </c>
      <c r="C2056" s="62">
        <v>2000</v>
      </c>
      <c r="D2056" s="62">
        <v>27000</v>
      </c>
      <c r="E2056" s="62">
        <f>IFERROR(D2056/B2056*100,0)</f>
        <v>108</v>
      </c>
    </row>
    <row r="2057" spans="1:5" s="96" customFormat="1" x14ac:dyDescent="0.25">
      <c r="A2057" s="106" t="s">
        <v>71</v>
      </c>
      <c r="B2057" s="107">
        <v>25000</v>
      </c>
      <c r="C2057" s="107">
        <v>2000</v>
      </c>
      <c r="D2057" s="107">
        <v>27000</v>
      </c>
      <c r="E2057" s="107">
        <f>IFERROR(D2057/B2057*100,0)</f>
        <v>108</v>
      </c>
    </row>
    <row r="2058" spans="1:5" s="95" customFormat="1" x14ac:dyDescent="0.25">
      <c r="A2058" s="14" t="s">
        <v>14</v>
      </c>
      <c r="B2058" s="108">
        <v>25000</v>
      </c>
      <c r="C2058" s="108">
        <v>2000</v>
      </c>
      <c r="D2058" s="108">
        <v>27000</v>
      </c>
      <c r="E2058" s="108">
        <f>IFERROR(D2058/B2058*100,0)</f>
        <v>108</v>
      </c>
    </row>
    <row r="2059" spans="1:5" s="95" customFormat="1" x14ac:dyDescent="0.25">
      <c r="A2059" s="7" t="s">
        <v>16</v>
      </c>
      <c r="B2059" s="62">
        <v>25000</v>
      </c>
      <c r="C2059" s="62">
        <v>2000</v>
      </c>
      <c r="D2059" s="62">
        <v>27000</v>
      </c>
      <c r="E2059" s="62">
        <f>IFERROR(D2059/B2059*100,0)</f>
        <v>108</v>
      </c>
    </row>
    <row r="2060" spans="1:5" s="93" customFormat="1" x14ac:dyDescent="0.25">
      <c r="A2060" s="71" t="s">
        <v>225</v>
      </c>
      <c r="B2060" s="72">
        <v>28350</v>
      </c>
      <c r="C2060" s="72">
        <v>150</v>
      </c>
      <c r="D2060" s="72">
        <v>28500</v>
      </c>
      <c r="E2060" s="72">
        <f>IFERROR(D2060/B2060*100,0)</f>
        <v>100.52910052910053</v>
      </c>
    </row>
    <row r="2061" spans="1:5" s="94" customFormat="1" x14ac:dyDescent="0.25">
      <c r="A2061" s="76" t="s">
        <v>224</v>
      </c>
      <c r="B2061" s="77">
        <v>28350</v>
      </c>
      <c r="C2061" s="77">
        <v>150</v>
      </c>
      <c r="D2061" s="77">
        <v>28500</v>
      </c>
      <c r="E2061" s="77">
        <f>IFERROR(D2061/B2061*100,0)</f>
        <v>100.52910052910053</v>
      </c>
    </row>
    <row r="2062" spans="1:5" s="95" customFormat="1" x14ac:dyDescent="0.25">
      <c r="A2062" s="7" t="s">
        <v>221</v>
      </c>
      <c r="B2062" s="62">
        <v>28350</v>
      </c>
      <c r="C2062" s="62">
        <v>150</v>
      </c>
      <c r="D2062" s="62">
        <v>28500</v>
      </c>
      <c r="E2062" s="62">
        <f>IFERROR(D2062/B2062*100,0)</f>
        <v>100.52910052910053</v>
      </c>
    </row>
    <row r="2063" spans="1:5" s="96" customFormat="1" x14ac:dyDescent="0.25">
      <c r="A2063" s="106" t="s">
        <v>81</v>
      </c>
      <c r="B2063" s="107">
        <v>7950</v>
      </c>
      <c r="C2063" s="107">
        <v>2300</v>
      </c>
      <c r="D2063" s="107">
        <v>10250</v>
      </c>
      <c r="E2063" s="107">
        <f>IFERROR(D2063/B2063*100,0)</f>
        <v>128.93081761006289</v>
      </c>
    </row>
    <row r="2064" spans="1:5" s="95" customFormat="1" x14ac:dyDescent="0.25">
      <c r="A2064" s="14" t="s">
        <v>14</v>
      </c>
      <c r="B2064" s="108">
        <v>7950</v>
      </c>
      <c r="C2064" s="108">
        <v>2300</v>
      </c>
      <c r="D2064" s="108">
        <v>10250</v>
      </c>
      <c r="E2064" s="108">
        <f>IFERROR(D2064/B2064*100,0)</f>
        <v>128.93081761006289</v>
      </c>
    </row>
    <row r="2065" spans="1:5" s="95" customFormat="1" x14ac:dyDescent="0.25">
      <c r="A2065" s="7" t="s">
        <v>15</v>
      </c>
      <c r="B2065" s="62">
        <v>7100</v>
      </c>
      <c r="C2065" s="62">
        <v>2300</v>
      </c>
      <c r="D2065" s="62">
        <v>9400</v>
      </c>
      <c r="E2065" s="62">
        <f>IFERROR(D2065/B2065*100,0)</f>
        <v>132.3943661971831</v>
      </c>
    </row>
    <row r="2066" spans="1:5" s="95" customFormat="1" x14ac:dyDescent="0.25">
      <c r="A2066" s="7" t="s">
        <v>16</v>
      </c>
      <c r="B2066" s="62">
        <v>850</v>
      </c>
      <c r="C2066" s="62">
        <v>0</v>
      </c>
      <c r="D2066" s="62">
        <v>850</v>
      </c>
      <c r="E2066" s="62">
        <f>IFERROR(D2066/B2066*100,0)</f>
        <v>100</v>
      </c>
    </row>
    <row r="2067" spans="1:5" s="96" customFormat="1" x14ac:dyDescent="0.25">
      <c r="A2067" s="106" t="s">
        <v>66</v>
      </c>
      <c r="B2067" s="107">
        <v>3700</v>
      </c>
      <c r="C2067" s="107">
        <v>-650</v>
      </c>
      <c r="D2067" s="107">
        <v>3050</v>
      </c>
      <c r="E2067" s="107">
        <f>IFERROR(D2067/B2067*100,0)</f>
        <v>82.432432432432435</v>
      </c>
    </row>
    <row r="2068" spans="1:5" s="95" customFormat="1" x14ac:dyDescent="0.25">
      <c r="A2068" s="14" t="s">
        <v>14</v>
      </c>
      <c r="B2068" s="108">
        <v>3700</v>
      </c>
      <c r="C2068" s="108">
        <v>-650</v>
      </c>
      <c r="D2068" s="108">
        <v>3050</v>
      </c>
      <c r="E2068" s="108">
        <f>IFERROR(D2068/B2068*100,0)</f>
        <v>82.432432432432435</v>
      </c>
    </row>
    <row r="2069" spans="1:5" s="95" customFormat="1" x14ac:dyDescent="0.25">
      <c r="A2069" s="7" t="s">
        <v>15</v>
      </c>
      <c r="B2069" s="62">
        <v>3350</v>
      </c>
      <c r="C2069" s="62">
        <v>-650</v>
      </c>
      <c r="D2069" s="62">
        <v>2700</v>
      </c>
      <c r="E2069" s="62">
        <f>IFERROR(D2069/B2069*100,0)</f>
        <v>80.597014925373131</v>
      </c>
    </row>
    <row r="2070" spans="1:5" s="95" customFormat="1" x14ac:dyDescent="0.25">
      <c r="A2070" s="7" t="s">
        <v>16</v>
      </c>
      <c r="B2070" s="62">
        <v>350</v>
      </c>
      <c r="C2070" s="62">
        <v>0</v>
      </c>
      <c r="D2070" s="62">
        <v>350</v>
      </c>
      <c r="E2070" s="62">
        <f>IFERROR(D2070/B2070*100,0)</f>
        <v>100</v>
      </c>
    </row>
    <row r="2071" spans="1:5" s="96" customFormat="1" x14ac:dyDescent="0.25">
      <c r="A2071" s="106" t="s">
        <v>75</v>
      </c>
      <c r="B2071" s="107">
        <v>16700</v>
      </c>
      <c r="C2071" s="107">
        <v>-1500</v>
      </c>
      <c r="D2071" s="107">
        <v>15200</v>
      </c>
      <c r="E2071" s="107">
        <f>IFERROR(D2071/B2071*100,0)</f>
        <v>91.017964071856284</v>
      </c>
    </row>
    <row r="2072" spans="1:5" s="95" customFormat="1" x14ac:dyDescent="0.25">
      <c r="A2072" s="14" t="s">
        <v>14</v>
      </c>
      <c r="B2072" s="108">
        <v>16700</v>
      </c>
      <c r="C2072" s="108">
        <v>-1500</v>
      </c>
      <c r="D2072" s="108">
        <v>15200</v>
      </c>
      <c r="E2072" s="108">
        <f>IFERROR(D2072/B2072*100,0)</f>
        <v>91.017964071856284</v>
      </c>
    </row>
    <row r="2073" spans="1:5" s="95" customFormat="1" x14ac:dyDescent="0.25">
      <c r="A2073" s="7" t="s">
        <v>15</v>
      </c>
      <c r="B2073" s="62">
        <v>15000</v>
      </c>
      <c r="C2073" s="62">
        <v>-1500</v>
      </c>
      <c r="D2073" s="62">
        <v>13500</v>
      </c>
      <c r="E2073" s="62">
        <f>IFERROR(D2073/B2073*100,0)</f>
        <v>90</v>
      </c>
    </row>
    <row r="2074" spans="1:5" s="95" customFormat="1" x14ac:dyDescent="0.25">
      <c r="A2074" s="7" t="s">
        <v>16</v>
      </c>
      <c r="B2074" s="62">
        <v>1700</v>
      </c>
      <c r="C2074" s="62">
        <v>0</v>
      </c>
      <c r="D2074" s="62">
        <v>1700</v>
      </c>
      <c r="E2074" s="62">
        <f>IFERROR(D2074/B2074*100,0)</f>
        <v>100</v>
      </c>
    </row>
    <row r="2075" spans="1:5" s="93" customFormat="1" x14ac:dyDescent="0.25">
      <c r="A2075" s="71" t="s">
        <v>295</v>
      </c>
      <c r="B2075" s="72">
        <v>175000</v>
      </c>
      <c r="C2075" s="72">
        <v>72946</v>
      </c>
      <c r="D2075" s="72">
        <v>247946</v>
      </c>
      <c r="E2075" s="72">
        <f>IFERROR(D2075/B2075*100,0)</f>
        <v>141.68342857142858</v>
      </c>
    </row>
    <row r="2076" spans="1:5" s="94" customFormat="1" x14ac:dyDescent="0.25">
      <c r="A2076" s="76" t="s">
        <v>294</v>
      </c>
      <c r="B2076" s="77">
        <v>71500</v>
      </c>
      <c r="C2076" s="77">
        <v>-3614</v>
      </c>
      <c r="D2076" s="77">
        <v>67886</v>
      </c>
      <c r="E2076" s="77">
        <f>IFERROR(D2076/B2076*100,0)</f>
        <v>94.945454545454538</v>
      </c>
    </row>
    <row r="2077" spans="1:5" s="95" customFormat="1" x14ac:dyDescent="0.25">
      <c r="A2077" s="7" t="s">
        <v>221</v>
      </c>
      <c r="B2077" s="62">
        <v>71500</v>
      </c>
      <c r="C2077" s="62">
        <v>-3614</v>
      </c>
      <c r="D2077" s="62">
        <v>67886</v>
      </c>
      <c r="E2077" s="62">
        <f>IFERROR(D2077/B2077*100,0)</f>
        <v>94.945454545454538</v>
      </c>
    </row>
    <row r="2078" spans="1:5" s="96" customFormat="1" x14ac:dyDescent="0.25">
      <c r="A2078" s="106" t="s">
        <v>71</v>
      </c>
      <c r="B2078" s="107">
        <v>71500</v>
      </c>
      <c r="C2078" s="107">
        <v>-3614</v>
      </c>
      <c r="D2078" s="107">
        <v>67886</v>
      </c>
      <c r="E2078" s="107">
        <f>IFERROR(D2078/B2078*100,0)</f>
        <v>94.945454545454538</v>
      </c>
    </row>
    <row r="2079" spans="1:5" s="95" customFormat="1" x14ac:dyDescent="0.25">
      <c r="A2079" s="14" t="s">
        <v>14</v>
      </c>
      <c r="B2079" s="108">
        <v>71500</v>
      </c>
      <c r="C2079" s="108">
        <v>-9614</v>
      </c>
      <c r="D2079" s="108">
        <v>61886</v>
      </c>
      <c r="E2079" s="108">
        <f>IFERROR(D2079/B2079*100,0)</f>
        <v>86.553846153846166</v>
      </c>
    </row>
    <row r="2080" spans="1:5" s="95" customFormat="1" x14ac:dyDescent="0.25">
      <c r="A2080" s="7" t="s">
        <v>16</v>
      </c>
      <c r="B2080" s="62">
        <v>71500</v>
      </c>
      <c r="C2080" s="62">
        <v>-9614</v>
      </c>
      <c r="D2080" s="62">
        <v>61886</v>
      </c>
      <c r="E2080" s="62">
        <f>IFERROR(D2080/B2080*100,0)</f>
        <v>86.553846153846166</v>
      </c>
    </row>
    <row r="2081" spans="1:5" s="95" customFormat="1" x14ac:dyDescent="0.25">
      <c r="A2081" s="14" t="s">
        <v>22</v>
      </c>
      <c r="B2081" s="108">
        <v>0</v>
      </c>
      <c r="C2081" s="108">
        <v>6000</v>
      </c>
      <c r="D2081" s="108">
        <v>6000</v>
      </c>
      <c r="E2081" s="108">
        <f>IFERROR(D2081/B2081*100,0)</f>
        <v>0</v>
      </c>
    </row>
    <row r="2082" spans="1:5" s="95" customFormat="1" x14ac:dyDescent="0.25">
      <c r="A2082" s="7" t="s">
        <v>24</v>
      </c>
      <c r="B2082" s="62">
        <v>0</v>
      </c>
      <c r="C2082" s="62">
        <v>6000</v>
      </c>
      <c r="D2082" s="62">
        <v>6000</v>
      </c>
      <c r="E2082" s="62">
        <f>IFERROR(D2082/B2082*100,0)</f>
        <v>0</v>
      </c>
    </row>
    <row r="2083" spans="1:5" s="94" customFormat="1" x14ac:dyDescent="0.25">
      <c r="A2083" s="76" t="s">
        <v>293</v>
      </c>
      <c r="B2083" s="77">
        <v>103500</v>
      </c>
      <c r="C2083" s="77">
        <v>76560</v>
      </c>
      <c r="D2083" s="77">
        <v>180060</v>
      </c>
      <c r="E2083" s="77">
        <f>IFERROR(D2083/B2083*100,0)</f>
        <v>173.97101449275362</v>
      </c>
    </row>
    <row r="2084" spans="1:5" s="95" customFormat="1" x14ac:dyDescent="0.25">
      <c r="A2084" s="7" t="s">
        <v>221</v>
      </c>
      <c r="B2084" s="62">
        <v>103500</v>
      </c>
      <c r="C2084" s="62">
        <v>76560</v>
      </c>
      <c r="D2084" s="62">
        <v>180060</v>
      </c>
      <c r="E2084" s="62">
        <f>IFERROR(D2084/B2084*100,0)</f>
        <v>173.97101449275362</v>
      </c>
    </row>
    <row r="2085" spans="1:5" s="96" customFormat="1" x14ac:dyDescent="0.25">
      <c r="A2085" s="106" t="s">
        <v>71</v>
      </c>
      <c r="B2085" s="107">
        <v>103500</v>
      </c>
      <c r="C2085" s="107">
        <v>76560</v>
      </c>
      <c r="D2085" s="107">
        <v>180060</v>
      </c>
      <c r="E2085" s="107">
        <f>IFERROR(D2085/B2085*100,0)</f>
        <v>173.97101449275362</v>
      </c>
    </row>
    <row r="2086" spans="1:5" s="95" customFormat="1" x14ac:dyDescent="0.25">
      <c r="A2086" s="14" t="s">
        <v>22</v>
      </c>
      <c r="B2086" s="108">
        <v>103500</v>
      </c>
      <c r="C2086" s="108">
        <v>76560</v>
      </c>
      <c r="D2086" s="108">
        <v>180060</v>
      </c>
      <c r="E2086" s="108">
        <f>IFERROR(D2086/B2086*100,0)</f>
        <v>173.97101449275362</v>
      </c>
    </row>
    <row r="2087" spans="1:5" s="95" customFormat="1" x14ac:dyDescent="0.25">
      <c r="A2087" s="7" t="s">
        <v>24</v>
      </c>
      <c r="B2087" s="62">
        <v>36000</v>
      </c>
      <c r="C2087" s="62">
        <v>61940</v>
      </c>
      <c r="D2087" s="62">
        <v>97940</v>
      </c>
      <c r="E2087" s="62">
        <f>IFERROR(D2087/B2087*100,0)</f>
        <v>272.05555555555554</v>
      </c>
    </row>
    <row r="2088" spans="1:5" s="95" customFormat="1" x14ac:dyDescent="0.25">
      <c r="A2088" s="7" t="s">
        <v>25</v>
      </c>
      <c r="B2088" s="62">
        <v>67500</v>
      </c>
      <c r="C2088" s="62">
        <v>14620</v>
      </c>
      <c r="D2088" s="62">
        <v>82120</v>
      </c>
      <c r="E2088" s="62">
        <f>IFERROR(D2088/B2088*100,0)</f>
        <v>121.65925925925927</v>
      </c>
    </row>
    <row r="2089" spans="1:5" s="93" customFormat="1" x14ac:dyDescent="0.25">
      <c r="A2089" s="71" t="s">
        <v>279</v>
      </c>
      <c r="B2089" s="72">
        <v>894000</v>
      </c>
      <c r="C2089" s="72">
        <v>21500</v>
      </c>
      <c r="D2089" s="72">
        <v>915500</v>
      </c>
      <c r="E2089" s="72">
        <f>IFERROR(D2089/B2089*100,0)</f>
        <v>102.40492170022371</v>
      </c>
    </row>
    <row r="2090" spans="1:5" s="94" customFormat="1" x14ac:dyDescent="0.25">
      <c r="A2090" s="76" t="s">
        <v>278</v>
      </c>
      <c r="B2090" s="77">
        <v>894000</v>
      </c>
      <c r="C2090" s="77">
        <v>21500</v>
      </c>
      <c r="D2090" s="77">
        <v>915500</v>
      </c>
      <c r="E2090" s="77">
        <f>IFERROR(D2090/B2090*100,0)</f>
        <v>102.40492170022371</v>
      </c>
    </row>
    <row r="2091" spans="1:5" s="95" customFormat="1" x14ac:dyDescent="0.25">
      <c r="A2091" s="7" t="s">
        <v>239</v>
      </c>
      <c r="B2091" s="62">
        <v>894000</v>
      </c>
      <c r="C2091" s="62">
        <v>21500</v>
      </c>
      <c r="D2091" s="62">
        <v>915500</v>
      </c>
      <c r="E2091" s="62">
        <f>IFERROR(D2091/B2091*100,0)</f>
        <v>102.40492170022371</v>
      </c>
    </row>
    <row r="2092" spans="1:5" s="96" customFormat="1" x14ac:dyDescent="0.25">
      <c r="A2092" s="106" t="s">
        <v>74</v>
      </c>
      <c r="B2092" s="107">
        <v>894000</v>
      </c>
      <c r="C2092" s="107">
        <v>21500</v>
      </c>
      <c r="D2092" s="107">
        <v>915500</v>
      </c>
      <c r="E2092" s="107">
        <f>IFERROR(D2092/B2092*100,0)</f>
        <v>102.40492170022371</v>
      </c>
    </row>
    <row r="2093" spans="1:5" s="95" customFormat="1" x14ac:dyDescent="0.25">
      <c r="A2093" s="14" t="s">
        <v>14</v>
      </c>
      <c r="B2093" s="108">
        <v>894000</v>
      </c>
      <c r="C2093" s="108">
        <v>21500</v>
      </c>
      <c r="D2093" s="108">
        <v>915500</v>
      </c>
      <c r="E2093" s="108">
        <f>IFERROR(D2093/B2093*100,0)</f>
        <v>102.40492170022371</v>
      </c>
    </row>
    <row r="2094" spans="1:5" s="95" customFormat="1" x14ac:dyDescent="0.25">
      <c r="A2094" s="7" t="s">
        <v>15</v>
      </c>
      <c r="B2094" s="62">
        <v>850000</v>
      </c>
      <c r="C2094" s="62">
        <v>20000</v>
      </c>
      <c r="D2094" s="62">
        <v>870000</v>
      </c>
      <c r="E2094" s="62">
        <f>IFERROR(D2094/B2094*100,0)</f>
        <v>102.35294117647058</v>
      </c>
    </row>
    <row r="2095" spans="1:5" s="95" customFormat="1" x14ac:dyDescent="0.25">
      <c r="A2095" s="7" t="s">
        <v>16</v>
      </c>
      <c r="B2095" s="62">
        <v>44000</v>
      </c>
      <c r="C2095" s="62">
        <v>1500</v>
      </c>
      <c r="D2095" s="62">
        <v>45500</v>
      </c>
      <c r="E2095" s="62">
        <f>IFERROR(D2095/B2095*100,0)</f>
        <v>103.40909090909092</v>
      </c>
    </row>
    <row r="2096" spans="1:5" s="92" customFormat="1" x14ac:dyDescent="0.25">
      <c r="A2096" s="12" t="s">
        <v>481</v>
      </c>
      <c r="B2096" s="60">
        <v>1482505</v>
      </c>
      <c r="C2096" s="60">
        <v>1078936.06</v>
      </c>
      <c r="D2096" s="60">
        <v>2561441.06</v>
      </c>
      <c r="E2096" s="60">
        <f>IFERROR(D2096/B2096*100,0)</f>
        <v>172.77790361583939</v>
      </c>
    </row>
    <row r="2097" spans="1:5" s="93" customFormat="1" x14ac:dyDescent="0.25">
      <c r="A2097" s="71" t="s">
        <v>292</v>
      </c>
      <c r="B2097" s="72">
        <v>148992</v>
      </c>
      <c r="C2097" s="72">
        <v>18830</v>
      </c>
      <c r="D2097" s="72">
        <v>167822</v>
      </c>
      <c r="E2097" s="72">
        <f>IFERROR(D2097/B2097*100,0)</f>
        <v>112.63826245704468</v>
      </c>
    </row>
    <row r="2098" spans="1:5" s="94" customFormat="1" x14ac:dyDescent="0.25">
      <c r="A2098" s="76" t="s">
        <v>291</v>
      </c>
      <c r="B2098" s="77">
        <v>25272</v>
      </c>
      <c r="C2098" s="77">
        <v>300</v>
      </c>
      <c r="D2098" s="77">
        <v>25572</v>
      </c>
      <c r="E2098" s="77">
        <f>IFERROR(D2098/B2098*100,0)</f>
        <v>101.18708452041784</v>
      </c>
    </row>
    <row r="2099" spans="1:5" s="95" customFormat="1" x14ac:dyDescent="0.25">
      <c r="A2099" s="7" t="s">
        <v>239</v>
      </c>
      <c r="B2099" s="62">
        <v>25272</v>
      </c>
      <c r="C2099" s="62">
        <v>300</v>
      </c>
      <c r="D2099" s="62">
        <v>25572</v>
      </c>
      <c r="E2099" s="62">
        <f>IFERROR(D2099/B2099*100,0)</f>
        <v>101.18708452041784</v>
      </c>
    </row>
    <row r="2100" spans="1:5" s="96" customFormat="1" x14ac:dyDescent="0.25">
      <c r="A2100" s="106" t="s">
        <v>66</v>
      </c>
      <c r="B2100" s="107">
        <v>25272</v>
      </c>
      <c r="C2100" s="107">
        <v>300</v>
      </c>
      <c r="D2100" s="107">
        <v>25572</v>
      </c>
      <c r="E2100" s="107">
        <f>IFERROR(D2100/B2100*100,0)</f>
        <v>101.18708452041784</v>
      </c>
    </row>
    <row r="2101" spans="1:5" s="95" customFormat="1" x14ac:dyDescent="0.25">
      <c r="A2101" s="14" t="s">
        <v>14</v>
      </c>
      <c r="B2101" s="108">
        <v>25272</v>
      </c>
      <c r="C2101" s="108">
        <v>300</v>
      </c>
      <c r="D2101" s="108">
        <v>25572</v>
      </c>
      <c r="E2101" s="108">
        <f>IFERROR(D2101/B2101*100,0)</f>
        <v>101.18708452041784</v>
      </c>
    </row>
    <row r="2102" spans="1:5" s="95" customFormat="1" x14ac:dyDescent="0.25">
      <c r="A2102" s="7" t="s">
        <v>16</v>
      </c>
      <c r="B2102" s="62">
        <v>24922</v>
      </c>
      <c r="C2102" s="62">
        <v>400</v>
      </c>
      <c r="D2102" s="62">
        <v>25322</v>
      </c>
      <c r="E2102" s="62">
        <f>IFERROR(D2102/B2102*100,0)</f>
        <v>101.60500762378621</v>
      </c>
    </row>
    <row r="2103" spans="1:5" s="95" customFormat="1" x14ac:dyDescent="0.25">
      <c r="A2103" s="7" t="s">
        <v>17</v>
      </c>
      <c r="B2103" s="62">
        <v>350</v>
      </c>
      <c r="C2103" s="62">
        <v>-100</v>
      </c>
      <c r="D2103" s="62">
        <v>250</v>
      </c>
      <c r="E2103" s="62">
        <f>IFERROR(D2103/B2103*100,0)</f>
        <v>71.428571428571431</v>
      </c>
    </row>
    <row r="2104" spans="1:5" s="94" customFormat="1" x14ac:dyDescent="0.25">
      <c r="A2104" s="76" t="s">
        <v>290</v>
      </c>
      <c r="B2104" s="77">
        <v>43000</v>
      </c>
      <c r="C2104" s="77">
        <v>11250</v>
      </c>
      <c r="D2104" s="77">
        <v>54250</v>
      </c>
      <c r="E2104" s="77">
        <f>IFERROR(D2104/B2104*100,0)</f>
        <v>126.16279069767442</v>
      </c>
    </row>
    <row r="2105" spans="1:5" s="95" customFormat="1" x14ac:dyDescent="0.25">
      <c r="A2105" s="7" t="s">
        <v>239</v>
      </c>
      <c r="B2105" s="62">
        <v>43000</v>
      </c>
      <c r="C2105" s="62">
        <v>11250</v>
      </c>
      <c r="D2105" s="62">
        <v>54250</v>
      </c>
      <c r="E2105" s="62">
        <f>IFERROR(D2105/B2105*100,0)</f>
        <v>126.16279069767442</v>
      </c>
    </row>
    <row r="2106" spans="1:5" s="96" customFormat="1" x14ac:dyDescent="0.25">
      <c r="A2106" s="106" t="s">
        <v>66</v>
      </c>
      <c r="B2106" s="107">
        <v>43000</v>
      </c>
      <c r="C2106" s="107">
        <v>11250</v>
      </c>
      <c r="D2106" s="107">
        <v>54250</v>
      </c>
      <c r="E2106" s="107">
        <f>IFERROR(D2106/B2106*100,0)</f>
        <v>126.16279069767442</v>
      </c>
    </row>
    <row r="2107" spans="1:5" s="95" customFormat="1" x14ac:dyDescent="0.25">
      <c r="A2107" s="14" t="s">
        <v>14</v>
      </c>
      <c r="B2107" s="108">
        <v>43000</v>
      </c>
      <c r="C2107" s="108">
        <v>11250</v>
      </c>
      <c r="D2107" s="108">
        <v>54250</v>
      </c>
      <c r="E2107" s="108">
        <f>IFERROR(D2107/B2107*100,0)</f>
        <v>126.16279069767442</v>
      </c>
    </row>
    <row r="2108" spans="1:5" s="95" customFormat="1" x14ac:dyDescent="0.25">
      <c r="A2108" s="7" t="s">
        <v>16</v>
      </c>
      <c r="B2108" s="62">
        <v>43000</v>
      </c>
      <c r="C2108" s="62">
        <v>11250</v>
      </c>
      <c r="D2108" s="62">
        <v>54250</v>
      </c>
      <c r="E2108" s="62">
        <f>IFERROR(D2108/B2108*100,0)</f>
        <v>126.16279069767442</v>
      </c>
    </row>
    <row r="2109" spans="1:5" s="94" customFormat="1" x14ac:dyDescent="0.25">
      <c r="A2109" s="76" t="s">
        <v>289</v>
      </c>
      <c r="B2109" s="77">
        <v>3000</v>
      </c>
      <c r="C2109" s="77">
        <v>2000</v>
      </c>
      <c r="D2109" s="77">
        <v>5000</v>
      </c>
      <c r="E2109" s="77">
        <f>IFERROR(D2109/B2109*100,0)</f>
        <v>166.66666666666669</v>
      </c>
    </row>
    <row r="2110" spans="1:5" s="95" customFormat="1" x14ac:dyDescent="0.25">
      <c r="A2110" s="7" t="s">
        <v>239</v>
      </c>
      <c r="B2110" s="62">
        <v>3000</v>
      </c>
      <c r="C2110" s="62">
        <v>2000</v>
      </c>
      <c r="D2110" s="62">
        <v>5000</v>
      </c>
      <c r="E2110" s="62">
        <f>IFERROR(D2110/B2110*100,0)</f>
        <v>166.66666666666669</v>
      </c>
    </row>
    <row r="2111" spans="1:5" s="96" customFormat="1" x14ac:dyDescent="0.25">
      <c r="A2111" s="106" t="s">
        <v>66</v>
      </c>
      <c r="B2111" s="107">
        <v>3000</v>
      </c>
      <c r="C2111" s="107">
        <v>2000</v>
      </c>
      <c r="D2111" s="107">
        <v>5000</v>
      </c>
      <c r="E2111" s="107">
        <f>IFERROR(D2111/B2111*100,0)</f>
        <v>166.66666666666669</v>
      </c>
    </row>
    <row r="2112" spans="1:5" s="95" customFormat="1" x14ac:dyDescent="0.25">
      <c r="A2112" s="14" t="s">
        <v>14</v>
      </c>
      <c r="B2112" s="108">
        <v>3000</v>
      </c>
      <c r="C2112" s="108">
        <v>2000</v>
      </c>
      <c r="D2112" s="108">
        <v>5000</v>
      </c>
      <c r="E2112" s="108">
        <f>IFERROR(D2112/B2112*100,0)</f>
        <v>166.66666666666669</v>
      </c>
    </row>
    <row r="2113" spans="1:5" s="95" customFormat="1" x14ac:dyDescent="0.25">
      <c r="A2113" s="7" t="s">
        <v>16</v>
      </c>
      <c r="B2113" s="62">
        <v>3000</v>
      </c>
      <c r="C2113" s="62">
        <v>2000</v>
      </c>
      <c r="D2113" s="62">
        <v>5000</v>
      </c>
      <c r="E2113" s="62">
        <f>IFERROR(D2113/B2113*100,0)</f>
        <v>166.66666666666669</v>
      </c>
    </row>
    <row r="2114" spans="1:5" s="94" customFormat="1" x14ac:dyDescent="0.25">
      <c r="A2114" s="76" t="s">
        <v>288</v>
      </c>
      <c r="B2114" s="77">
        <v>77720</v>
      </c>
      <c r="C2114" s="77">
        <v>5280</v>
      </c>
      <c r="D2114" s="77">
        <v>83000</v>
      </c>
      <c r="E2114" s="77">
        <f>IFERROR(D2114/B2114*100,0)</f>
        <v>106.79361811631497</v>
      </c>
    </row>
    <row r="2115" spans="1:5" s="95" customFormat="1" x14ac:dyDescent="0.25">
      <c r="A2115" s="7" t="s">
        <v>239</v>
      </c>
      <c r="B2115" s="62">
        <v>77720</v>
      </c>
      <c r="C2115" s="62">
        <v>5280</v>
      </c>
      <c r="D2115" s="62">
        <v>83000</v>
      </c>
      <c r="E2115" s="62">
        <f>IFERROR(D2115/B2115*100,0)</f>
        <v>106.79361811631497</v>
      </c>
    </row>
    <row r="2116" spans="1:5" s="96" customFormat="1" x14ac:dyDescent="0.25">
      <c r="A2116" s="106" t="s">
        <v>66</v>
      </c>
      <c r="B2116" s="107">
        <v>77720</v>
      </c>
      <c r="C2116" s="107">
        <v>5280</v>
      </c>
      <c r="D2116" s="107">
        <v>83000</v>
      </c>
      <c r="E2116" s="107">
        <f>IFERROR(D2116/B2116*100,0)</f>
        <v>106.79361811631497</v>
      </c>
    </row>
    <row r="2117" spans="1:5" s="95" customFormat="1" x14ac:dyDescent="0.25">
      <c r="A2117" s="14" t="s">
        <v>14</v>
      </c>
      <c r="B2117" s="108">
        <v>77720</v>
      </c>
      <c r="C2117" s="108">
        <v>5280</v>
      </c>
      <c r="D2117" s="108">
        <v>83000</v>
      </c>
      <c r="E2117" s="108">
        <f>IFERROR(D2117/B2117*100,0)</f>
        <v>106.79361811631497</v>
      </c>
    </row>
    <row r="2118" spans="1:5" s="95" customFormat="1" x14ac:dyDescent="0.25">
      <c r="A2118" s="7" t="s">
        <v>16</v>
      </c>
      <c r="B2118" s="62">
        <v>77720</v>
      </c>
      <c r="C2118" s="62">
        <v>5280</v>
      </c>
      <c r="D2118" s="62">
        <v>83000</v>
      </c>
      <c r="E2118" s="62">
        <f>IFERROR(D2118/B2118*100,0)</f>
        <v>106.79361811631497</v>
      </c>
    </row>
    <row r="2119" spans="1:5" s="93" customFormat="1" x14ac:dyDescent="0.25">
      <c r="A2119" s="71" t="s">
        <v>252</v>
      </c>
      <c r="B2119" s="72">
        <v>4000</v>
      </c>
      <c r="C2119" s="72">
        <v>33384.06</v>
      </c>
      <c r="D2119" s="72">
        <v>37384.06</v>
      </c>
      <c r="E2119" s="72">
        <f>IFERROR(D2119/B2119*100,0)</f>
        <v>934.60149999999999</v>
      </c>
    </row>
    <row r="2120" spans="1:5" s="94" customFormat="1" x14ac:dyDescent="0.25">
      <c r="A2120" s="76" t="s">
        <v>251</v>
      </c>
      <c r="B2120" s="77">
        <v>4000</v>
      </c>
      <c r="C2120" s="77">
        <v>33384.06</v>
      </c>
      <c r="D2120" s="77">
        <v>37384.06</v>
      </c>
      <c r="E2120" s="77">
        <f>IFERROR(D2120/B2120*100,0)</f>
        <v>934.60149999999999</v>
      </c>
    </row>
    <row r="2121" spans="1:5" s="95" customFormat="1" x14ac:dyDescent="0.25">
      <c r="A2121" s="7" t="s">
        <v>221</v>
      </c>
      <c r="B2121" s="62">
        <v>4000</v>
      </c>
      <c r="C2121" s="62">
        <v>33384.06</v>
      </c>
      <c r="D2121" s="62">
        <v>37384.06</v>
      </c>
      <c r="E2121" s="62">
        <f>IFERROR(D2121/B2121*100,0)</f>
        <v>934.60149999999999</v>
      </c>
    </row>
    <row r="2122" spans="1:5" s="96" customFormat="1" x14ac:dyDescent="0.25">
      <c r="A2122" s="106" t="s">
        <v>83</v>
      </c>
      <c r="B2122" s="107">
        <v>4000</v>
      </c>
      <c r="C2122" s="107">
        <v>33384.06</v>
      </c>
      <c r="D2122" s="107">
        <v>37384.06</v>
      </c>
      <c r="E2122" s="107">
        <f>IFERROR(D2122/B2122*100,0)</f>
        <v>934.60149999999999</v>
      </c>
    </row>
    <row r="2123" spans="1:5" s="95" customFormat="1" x14ac:dyDescent="0.25">
      <c r="A2123" s="14" t="s">
        <v>14</v>
      </c>
      <c r="B2123" s="108">
        <v>4000</v>
      </c>
      <c r="C2123" s="108">
        <v>33384.06</v>
      </c>
      <c r="D2123" s="108">
        <v>37384.06</v>
      </c>
      <c r="E2123" s="108">
        <f>IFERROR(D2123/B2123*100,0)</f>
        <v>934.60149999999999</v>
      </c>
    </row>
    <row r="2124" spans="1:5" s="95" customFormat="1" x14ac:dyDescent="0.25">
      <c r="A2124" s="7" t="s">
        <v>16</v>
      </c>
      <c r="B2124" s="62">
        <v>3900</v>
      </c>
      <c r="C2124" s="62">
        <v>33384.06</v>
      </c>
      <c r="D2124" s="62">
        <v>37284.06</v>
      </c>
      <c r="E2124" s="62">
        <f>IFERROR(D2124/B2124*100,0)</f>
        <v>956.00153846153853</v>
      </c>
    </row>
    <row r="2125" spans="1:5" s="95" customFormat="1" x14ac:dyDescent="0.25">
      <c r="A2125" s="7" t="s">
        <v>17</v>
      </c>
      <c r="B2125" s="62">
        <v>100</v>
      </c>
      <c r="C2125" s="62">
        <v>0</v>
      </c>
      <c r="D2125" s="62">
        <v>100</v>
      </c>
      <c r="E2125" s="62">
        <f>IFERROR(D2125/B2125*100,0)</f>
        <v>100</v>
      </c>
    </row>
    <row r="2126" spans="1:5" s="93" customFormat="1" x14ac:dyDescent="0.25">
      <c r="A2126" s="71" t="s">
        <v>241</v>
      </c>
      <c r="B2126" s="72">
        <v>204113</v>
      </c>
      <c r="C2126" s="72">
        <v>10794</v>
      </c>
      <c r="D2126" s="72">
        <v>214907</v>
      </c>
      <c r="E2126" s="72">
        <f>IFERROR(D2126/B2126*100,0)</f>
        <v>105.28824719640591</v>
      </c>
    </row>
    <row r="2127" spans="1:5" s="94" customFormat="1" x14ac:dyDescent="0.25">
      <c r="A2127" s="76" t="s">
        <v>286</v>
      </c>
      <c r="B2127" s="77">
        <v>50693</v>
      </c>
      <c r="C2127" s="77">
        <v>7400</v>
      </c>
      <c r="D2127" s="77">
        <v>58093</v>
      </c>
      <c r="E2127" s="77">
        <f>IFERROR(D2127/B2127*100,0)</f>
        <v>114.59767620776044</v>
      </c>
    </row>
    <row r="2128" spans="1:5" s="95" customFormat="1" x14ac:dyDescent="0.25">
      <c r="A2128" s="7" t="s">
        <v>239</v>
      </c>
      <c r="B2128" s="62">
        <v>250</v>
      </c>
      <c r="C2128" s="62">
        <v>0</v>
      </c>
      <c r="D2128" s="62">
        <v>250</v>
      </c>
      <c r="E2128" s="62">
        <f>IFERROR(D2128/B2128*100,0)</f>
        <v>100</v>
      </c>
    </row>
    <row r="2129" spans="1:5" s="96" customFormat="1" x14ac:dyDescent="0.25">
      <c r="A2129" s="106" t="s">
        <v>81</v>
      </c>
      <c r="B2129" s="107">
        <v>250</v>
      </c>
      <c r="C2129" s="107">
        <v>0</v>
      </c>
      <c r="D2129" s="107">
        <v>250</v>
      </c>
      <c r="E2129" s="107">
        <f>IFERROR(D2129/B2129*100,0)</f>
        <v>100</v>
      </c>
    </row>
    <row r="2130" spans="1:5" s="95" customFormat="1" x14ac:dyDescent="0.25">
      <c r="A2130" s="14" t="s">
        <v>22</v>
      </c>
      <c r="B2130" s="108">
        <v>250</v>
      </c>
      <c r="C2130" s="108">
        <v>0</v>
      </c>
      <c r="D2130" s="108">
        <v>250</v>
      </c>
      <c r="E2130" s="108">
        <f>IFERROR(D2130/B2130*100,0)</f>
        <v>100</v>
      </c>
    </row>
    <row r="2131" spans="1:5" s="95" customFormat="1" x14ac:dyDescent="0.25">
      <c r="A2131" s="7" t="s">
        <v>23</v>
      </c>
      <c r="B2131" s="62">
        <v>250</v>
      </c>
      <c r="C2131" s="62">
        <v>0</v>
      </c>
      <c r="D2131" s="62">
        <v>250</v>
      </c>
      <c r="E2131" s="62">
        <f>IFERROR(D2131/B2131*100,0)</f>
        <v>100</v>
      </c>
    </row>
    <row r="2132" spans="1:5" s="95" customFormat="1" x14ac:dyDescent="0.25">
      <c r="A2132" s="7" t="s">
        <v>221</v>
      </c>
      <c r="B2132" s="62">
        <v>50443</v>
      </c>
      <c r="C2132" s="62">
        <v>7400</v>
      </c>
      <c r="D2132" s="62">
        <v>57843</v>
      </c>
      <c r="E2132" s="62">
        <f>IFERROR(D2132/B2132*100,0)</f>
        <v>114.67002359098389</v>
      </c>
    </row>
    <row r="2133" spans="1:5" s="96" customFormat="1" x14ac:dyDescent="0.25">
      <c r="A2133" s="106" t="s">
        <v>81</v>
      </c>
      <c r="B2133" s="107">
        <v>50443</v>
      </c>
      <c r="C2133" s="107">
        <v>7400</v>
      </c>
      <c r="D2133" s="107">
        <v>57843</v>
      </c>
      <c r="E2133" s="107">
        <f>IFERROR(D2133/B2133*100,0)</f>
        <v>114.67002359098389</v>
      </c>
    </row>
    <row r="2134" spans="1:5" s="95" customFormat="1" x14ac:dyDescent="0.25">
      <c r="A2134" s="14" t="s">
        <v>14</v>
      </c>
      <c r="B2134" s="108">
        <v>15140</v>
      </c>
      <c r="C2134" s="108">
        <v>400</v>
      </c>
      <c r="D2134" s="108">
        <v>15540</v>
      </c>
      <c r="E2134" s="108">
        <f>IFERROR(D2134/B2134*100,0)</f>
        <v>102.64200792602378</v>
      </c>
    </row>
    <row r="2135" spans="1:5" s="95" customFormat="1" x14ac:dyDescent="0.25">
      <c r="A2135" s="7" t="s">
        <v>16</v>
      </c>
      <c r="B2135" s="62">
        <v>15140</v>
      </c>
      <c r="C2135" s="62">
        <v>400</v>
      </c>
      <c r="D2135" s="62">
        <v>15540</v>
      </c>
      <c r="E2135" s="62">
        <f>IFERROR(D2135/B2135*100,0)</f>
        <v>102.64200792602378</v>
      </c>
    </row>
    <row r="2136" spans="1:5" s="95" customFormat="1" x14ac:dyDescent="0.25">
      <c r="A2136" s="14" t="s">
        <v>22</v>
      </c>
      <c r="B2136" s="108">
        <v>35303</v>
      </c>
      <c r="C2136" s="108">
        <v>7000</v>
      </c>
      <c r="D2136" s="108">
        <v>42303</v>
      </c>
      <c r="E2136" s="108">
        <f>IFERROR(D2136/B2136*100,0)</f>
        <v>119.82834320029458</v>
      </c>
    </row>
    <row r="2137" spans="1:5" s="95" customFormat="1" x14ac:dyDescent="0.25">
      <c r="A2137" s="7" t="s">
        <v>24</v>
      </c>
      <c r="B2137" s="62">
        <v>303</v>
      </c>
      <c r="C2137" s="62">
        <v>0</v>
      </c>
      <c r="D2137" s="62">
        <v>303</v>
      </c>
      <c r="E2137" s="62">
        <f>IFERROR(D2137/B2137*100,0)</f>
        <v>100</v>
      </c>
    </row>
    <row r="2138" spans="1:5" s="95" customFormat="1" x14ac:dyDescent="0.25">
      <c r="A2138" s="7" t="s">
        <v>25</v>
      </c>
      <c r="B2138" s="62">
        <v>35000</v>
      </c>
      <c r="C2138" s="62">
        <v>7000</v>
      </c>
      <c r="D2138" s="62">
        <v>42000</v>
      </c>
      <c r="E2138" s="62">
        <f>IFERROR(D2138/B2138*100,0)</f>
        <v>120</v>
      </c>
    </row>
    <row r="2139" spans="1:5" s="94" customFormat="1" x14ac:dyDescent="0.25">
      <c r="A2139" s="76" t="s">
        <v>285</v>
      </c>
      <c r="B2139" s="77">
        <v>85000</v>
      </c>
      <c r="C2139" s="77">
        <v>0</v>
      </c>
      <c r="D2139" s="77">
        <v>85000</v>
      </c>
      <c r="E2139" s="77">
        <f>IFERROR(D2139/B2139*100,0)</f>
        <v>100</v>
      </c>
    </row>
    <row r="2140" spans="1:5" s="95" customFormat="1" x14ac:dyDescent="0.25">
      <c r="A2140" s="7" t="s">
        <v>221</v>
      </c>
      <c r="B2140" s="62">
        <v>85000</v>
      </c>
      <c r="C2140" s="62">
        <v>0</v>
      </c>
      <c r="D2140" s="62">
        <v>85000</v>
      </c>
      <c r="E2140" s="62">
        <f>IFERROR(D2140/B2140*100,0)</f>
        <v>100</v>
      </c>
    </row>
    <row r="2141" spans="1:5" s="96" customFormat="1" x14ac:dyDescent="0.25">
      <c r="A2141" s="106" t="s">
        <v>89</v>
      </c>
      <c r="B2141" s="107">
        <v>85000</v>
      </c>
      <c r="C2141" s="107">
        <v>0</v>
      </c>
      <c r="D2141" s="107">
        <v>85000</v>
      </c>
      <c r="E2141" s="107">
        <f>IFERROR(D2141/B2141*100,0)</f>
        <v>100</v>
      </c>
    </row>
    <row r="2142" spans="1:5" s="95" customFormat="1" x14ac:dyDescent="0.25">
      <c r="A2142" s="14" t="s">
        <v>14</v>
      </c>
      <c r="B2142" s="108">
        <v>5000</v>
      </c>
      <c r="C2142" s="108">
        <v>0</v>
      </c>
      <c r="D2142" s="108">
        <v>5000</v>
      </c>
      <c r="E2142" s="108">
        <f>IFERROR(D2142/B2142*100,0)</f>
        <v>100</v>
      </c>
    </row>
    <row r="2143" spans="1:5" s="95" customFormat="1" x14ac:dyDescent="0.25">
      <c r="A2143" s="7" t="s">
        <v>16</v>
      </c>
      <c r="B2143" s="62">
        <v>5000</v>
      </c>
      <c r="C2143" s="62">
        <v>0</v>
      </c>
      <c r="D2143" s="62">
        <v>5000</v>
      </c>
      <c r="E2143" s="62">
        <f>IFERROR(D2143/B2143*100,0)</f>
        <v>100</v>
      </c>
    </row>
    <row r="2144" spans="1:5" s="95" customFormat="1" x14ac:dyDescent="0.25">
      <c r="A2144" s="14" t="s">
        <v>22</v>
      </c>
      <c r="B2144" s="108">
        <v>80000</v>
      </c>
      <c r="C2144" s="108">
        <v>0</v>
      </c>
      <c r="D2144" s="108">
        <v>80000</v>
      </c>
      <c r="E2144" s="108">
        <f>IFERROR(D2144/B2144*100,0)</f>
        <v>100</v>
      </c>
    </row>
    <row r="2145" spans="1:5" s="95" customFormat="1" x14ac:dyDescent="0.25">
      <c r="A2145" s="7" t="s">
        <v>24</v>
      </c>
      <c r="B2145" s="62">
        <v>35000</v>
      </c>
      <c r="C2145" s="62">
        <v>0</v>
      </c>
      <c r="D2145" s="62">
        <v>35000</v>
      </c>
      <c r="E2145" s="62">
        <f>IFERROR(D2145/B2145*100,0)</f>
        <v>100</v>
      </c>
    </row>
    <row r="2146" spans="1:5" s="95" customFormat="1" x14ac:dyDescent="0.25">
      <c r="A2146" s="7" t="s">
        <v>25</v>
      </c>
      <c r="B2146" s="62">
        <v>45000</v>
      </c>
      <c r="C2146" s="62">
        <v>0</v>
      </c>
      <c r="D2146" s="62">
        <v>45000</v>
      </c>
      <c r="E2146" s="62">
        <f>IFERROR(D2146/B2146*100,0)</f>
        <v>100</v>
      </c>
    </row>
    <row r="2147" spans="1:5" s="94" customFormat="1" x14ac:dyDescent="0.25">
      <c r="A2147" s="76" t="s">
        <v>284</v>
      </c>
      <c r="B2147" s="77">
        <v>1380</v>
      </c>
      <c r="C2147" s="77">
        <v>0</v>
      </c>
      <c r="D2147" s="77">
        <v>1380</v>
      </c>
      <c r="E2147" s="77">
        <f>IFERROR(D2147/B2147*100,0)</f>
        <v>100</v>
      </c>
    </row>
    <row r="2148" spans="1:5" s="95" customFormat="1" x14ac:dyDescent="0.25">
      <c r="A2148" s="7" t="s">
        <v>221</v>
      </c>
      <c r="B2148" s="62">
        <v>1380</v>
      </c>
      <c r="C2148" s="62">
        <v>0</v>
      </c>
      <c r="D2148" s="62">
        <v>1380</v>
      </c>
      <c r="E2148" s="62">
        <f>IFERROR(D2148/B2148*100,0)</f>
        <v>100</v>
      </c>
    </row>
    <row r="2149" spans="1:5" s="96" customFormat="1" x14ac:dyDescent="0.25">
      <c r="A2149" s="106" t="s">
        <v>88</v>
      </c>
      <c r="B2149" s="107">
        <v>1380</v>
      </c>
      <c r="C2149" s="107">
        <v>0</v>
      </c>
      <c r="D2149" s="107">
        <v>1380</v>
      </c>
      <c r="E2149" s="107">
        <f>IFERROR(D2149/B2149*100,0)</f>
        <v>100</v>
      </c>
    </row>
    <row r="2150" spans="1:5" s="95" customFormat="1" x14ac:dyDescent="0.25">
      <c r="A2150" s="14" t="s">
        <v>14</v>
      </c>
      <c r="B2150" s="108">
        <v>1380</v>
      </c>
      <c r="C2150" s="108">
        <v>0</v>
      </c>
      <c r="D2150" s="108">
        <v>1380</v>
      </c>
      <c r="E2150" s="108">
        <f>IFERROR(D2150/B2150*100,0)</f>
        <v>100</v>
      </c>
    </row>
    <row r="2151" spans="1:5" s="95" customFormat="1" x14ac:dyDescent="0.25">
      <c r="A2151" s="7" t="s">
        <v>16</v>
      </c>
      <c r="B2151" s="62">
        <v>1380</v>
      </c>
      <c r="C2151" s="62">
        <v>0</v>
      </c>
      <c r="D2151" s="62">
        <v>1380</v>
      </c>
      <c r="E2151" s="62">
        <f>IFERROR(D2151/B2151*100,0)</f>
        <v>100</v>
      </c>
    </row>
    <row r="2152" spans="1:5" s="94" customFormat="1" x14ac:dyDescent="0.25">
      <c r="A2152" s="76" t="s">
        <v>283</v>
      </c>
      <c r="B2152" s="77">
        <v>3500</v>
      </c>
      <c r="C2152" s="77">
        <v>0</v>
      </c>
      <c r="D2152" s="77">
        <v>3500</v>
      </c>
      <c r="E2152" s="77">
        <f>IFERROR(D2152/B2152*100,0)</f>
        <v>100</v>
      </c>
    </row>
    <row r="2153" spans="1:5" s="95" customFormat="1" x14ac:dyDescent="0.25">
      <c r="A2153" s="7" t="s">
        <v>239</v>
      </c>
      <c r="B2153" s="62">
        <v>3500</v>
      </c>
      <c r="C2153" s="62">
        <v>0</v>
      </c>
      <c r="D2153" s="62">
        <v>3500</v>
      </c>
      <c r="E2153" s="62">
        <f>IFERROR(D2153/B2153*100,0)</f>
        <v>100</v>
      </c>
    </row>
    <row r="2154" spans="1:5" s="96" customFormat="1" x14ac:dyDescent="0.25">
      <c r="A2154" s="106" t="s">
        <v>68</v>
      </c>
      <c r="B2154" s="107">
        <v>3500</v>
      </c>
      <c r="C2154" s="107">
        <v>0</v>
      </c>
      <c r="D2154" s="107">
        <v>3500</v>
      </c>
      <c r="E2154" s="107">
        <f>IFERROR(D2154/B2154*100,0)</f>
        <v>100</v>
      </c>
    </row>
    <row r="2155" spans="1:5" s="95" customFormat="1" x14ac:dyDescent="0.25">
      <c r="A2155" s="14" t="s">
        <v>14</v>
      </c>
      <c r="B2155" s="108">
        <v>3500</v>
      </c>
      <c r="C2155" s="108">
        <v>0</v>
      </c>
      <c r="D2155" s="108">
        <v>3500</v>
      </c>
      <c r="E2155" s="108">
        <f>IFERROR(D2155/B2155*100,0)</f>
        <v>100</v>
      </c>
    </row>
    <row r="2156" spans="1:5" s="95" customFormat="1" x14ac:dyDescent="0.25">
      <c r="A2156" s="7" t="s">
        <v>16</v>
      </c>
      <c r="B2156" s="62">
        <v>3500</v>
      </c>
      <c r="C2156" s="62">
        <v>0</v>
      </c>
      <c r="D2156" s="62">
        <v>3500</v>
      </c>
      <c r="E2156" s="62">
        <f>IFERROR(D2156/B2156*100,0)</f>
        <v>100</v>
      </c>
    </row>
    <row r="2157" spans="1:5" s="94" customFormat="1" x14ac:dyDescent="0.25">
      <c r="A2157" s="76" t="s">
        <v>282</v>
      </c>
      <c r="B2157" s="77">
        <v>34990</v>
      </c>
      <c r="C2157" s="77">
        <v>1694</v>
      </c>
      <c r="D2157" s="77">
        <v>36684</v>
      </c>
      <c r="E2157" s="77">
        <f>IFERROR(D2157/B2157*100,0)</f>
        <v>104.84138325235782</v>
      </c>
    </row>
    <row r="2158" spans="1:5" s="95" customFormat="1" x14ac:dyDescent="0.25">
      <c r="A2158" s="7" t="s">
        <v>239</v>
      </c>
      <c r="B2158" s="62">
        <v>34990</v>
      </c>
      <c r="C2158" s="62">
        <v>1694</v>
      </c>
      <c r="D2158" s="62">
        <v>36684</v>
      </c>
      <c r="E2158" s="62">
        <f>IFERROR(D2158/B2158*100,0)</f>
        <v>104.84138325235782</v>
      </c>
    </row>
    <row r="2159" spans="1:5" s="96" customFormat="1" x14ac:dyDescent="0.25">
      <c r="A2159" s="106" t="s">
        <v>71</v>
      </c>
      <c r="B2159" s="107">
        <v>34990</v>
      </c>
      <c r="C2159" s="107">
        <v>1694</v>
      </c>
      <c r="D2159" s="107">
        <v>36684</v>
      </c>
      <c r="E2159" s="107">
        <f>IFERROR(D2159/B2159*100,0)</f>
        <v>104.84138325235782</v>
      </c>
    </row>
    <row r="2160" spans="1:5" s="95" customFormat="1" x14ac:dyDescent="0.25">
      <c r="A2160" s="14" t="s">
        <v>14</v>
      </c>
      <c r="B2160" s="108">
        <v>21190</v>
      </c>
      <c r="C2160" s="108">
        <v>694</v>
      </c>
      <c r="D2160" s="108">
        <v>21884</v>
      </c>
      <c r="E2160" s="108">
        <f>IFERROR(D2160/B2160*100,0)</f>
        <v>103.27512977819725</v>
      </c>
    </row>
    <row r="2161" spans="1:5" s="95" customFormat="1" x14ac:dyDescent="0.25">
      <c r="A2161" s="7" t="s">
        <v>16</v>
      </c>
      <c r="B2161" s="62">
        <v>13100</v>
      </c>
      <c r="C2161" s="62">
        <v>400</v>
      </c>
      <c r="D2161" s="62">
        <v>13500</v>
      </c>
      <c r="E2161" s="62">
        <f>IFERROR(D2161/B2161*100,0)</f>
        <v>103.05343511450383</v>
      </c>
    </row>
    <row r="2162" spans="1:5" s="95" customFormat="1" x14ac:dyDescent="0.25">
      <c r="A2162" s="7" t="s">
        <v>20</v>
      </c>
      <c r="B2162" s="62">
        <v>7800</v>
      </c>
      <c r="C2162" s="62">
        <v>300</v>
      </c>
      <c r="D2162" s="62">
        <v>8100</v>
      </c>
      <c r="E2162" s="62">
        <f>IFERROR(D2162/B2162*100,0)</f>
        <v>103.84615384615385</v>
      </c>
    </row>
    <row r="2163" spans="1:5" s="95" customFormat="1" x14ac:dyDescent="0.25">
      <c r="A2163" s="7" t="s">
        <v>21</v>
      </c>
      <c r="B2163" s="62">
        <v>290</v>
      </c>
      <c r="C2163" s="62">
        <v>-6</v>
      </c>
      <c r="D2163" s="62">
        <v>284</v>
      </c>
      <c r="E2163" s="62">
        <f>IFERROR(D2163/B2163*100,0)</f>
        <v>97.931034482758619</v>
      </c>
    </row>
    <row r="2164" spans="1:5" s="95" customFormat="1" x14ac:dyDescent="0.25">
      <c r="A2164" s="14" t="s">
        <v>22</v>
      </c>
      <c r="B2164" s="108">
        <v>13800</v>
      </c>
      <c r="C2164" s="108">
        <v>1000</v>
      </c>
      <c r="D2164" s="108">
        <v>14800</v>
      </c>
      <c r="E2164" s="108">
        <f>IFERROR(D2164/B2164*100,0)</f>
        <v>107.24637681159422</v>
      </c>
    </row>
    <row r="2165" spans="1:5" s="95" customFormat="1" x14ac:dyDescent="0.25">
      <c r="A2165" s="7" t="s">
        <v>24</v>
      </c>
      <c r="B2165" s="62">
        <v>11500</v>
      </c>
      <c r="C2165" s="62">
        <v>1000</v>
      </c>
      <c r="D2165" s="62">
        <v>12500</v>
      </c>
      <c r="E2165" s="62">
        <f>IFERROR(D2165/B2165*100,0)</f>
        <v>108.69565217391303</v>
      </c>
    </row>
    <row r="2166" spans="1:5" s="95" customFormat="1" x14ac:dyDescent="0.25">
      <c r="A2166" s="7" t="s">
        <v>25</v>
      </c>
      <c r="B2166" s="62">
        <v>2300</v>
      </c>
      <c r="C2166" s="62">
        <v>0</v>
      </c>
      <c r="D2166" s="62">
        <v>2300</v>
      </c>
      <c r="E2166" s="62">
        <f>IFERROR(D2166/B2166*100,0)</f>
        <v>100</v>
      </c>
    </row>
    <row r="2167" spans="1:5" s="94" customFormat="1" x14ac:dyDescent="0.25">
      <c r="A2167" s="76" t="s">
        <v>298</v>
      </c>
      <c r="B2167" s="77">
        <v>1050</v>
      </c>
      <c r="C2167" s="77">
        <v>0</v>
      </c>
      <c r="D2167" s="77">
        <v>1050</v>
      </c>
      <c r="E2167" s="77">
        <f>IFERROR(D2167/B2167*100,0)</f>
        <v>100</v>
      </c>
    </row>
    <row r="2168" spans="1:5" s="95" customFormat="1" x14ac:dyDescent="0.25">
      <c r="A2168" s="7" t="s">
        <v>221</v>
      </c>
      <c r="B2168" s="62">
        <v>1050</v>
      </c>
      <c r="C2168" s="62">
        <v>0</v>
      </c>
      <c r="D2168" s="62">
        <v>1050</v>
      </c>
      <c r="E2168" s="62">
        <f>IFERROR(D2168/B2168*100,0)</f>
        <v>100</v>
      </c>
    </row>
    <row r="2169" spans="1:5" s="96" customFormat="1" x14ac:dyDescent="0.25">
      <c r="A2169" s="106" t="s">
        <v>75</v>
      </c>
      <c r="B2169" s="107">
        <v>1050</v>
      </c>
      <c r="C2169" s="107">
        <v>0</v>
      </c>
      <c r="D2169" s="107">
        <v>1050</v>
      </c>
      <c r="E2169" s="107">
        <f>IFERROR(D2169/B2169*100,0)</f>
        <v>100</v>
      </c>
    </row>
    <row r="2170" spans="1:5" s="95" customFormat="1" x14ac:dyDescent="0.25">
      <c r="A2170" s="14" t="s">
        <v>14</v>
      </c>
      <c r="B2170" s="108">
        <v>1050</v>
      </c>
      <c r="C2170" s="108">
        <v>0</v>
      </c>
      <c r="D2170" s="108">
        <v>1050</v>
      </c>
      <c r="E2170" s="108">
        <f>IFERROR(D2170/B2170*100,0)</f>
        <v>100</v>
      </c>
    </row>
    <row r="2171" spans="1:5" s="95" customFormat="1" x14ac:dyDescent="0.25">
      <c r="A2171" s="7" t="s">
        <v>16</v>
      </c>
      <c r="B2171" s="62">
        <v>1050</v>
      </c>
      <c r="C2171" s="62">
        <v>0</v>
      </c>
      <c r="D2171" s="62">
        <v>1050</v>
      </c>
      <c r="E2171" s="62">
        <f>IFERROR(D2171/B2171*100,0)</f>
        <v>100</v>
      </c>
    </row>
    <row r="2172" spans="1:5" s="94" customFormat="1" x14ac:dyDescent="0.25">
      <c r="A2172" s="76" t="s">
        <v>280</v>
      </c>
      <c r="B2172" s="77">
        <v>27500</v>
      </c>
      <c r="C2172" s="77">
        <v>1700</v>
      </c>
      <c r="D2172" s="77">
        <v>29200</v>
      </c>
      <c r="E2172" s="77">
        <f>IFERROR(D2172/B2172*100,0)</f>
        <v>106.18181818181817</v>
      </c>
    </row>
    <row r="2173" spans="1:5" s="95" customFormat="1" x14ac:dyDescent="0.25">
      <c r="A2173" s="7" t="s">
        <v>239</v>
      </c>
      <c r="B2173" s="62">
        <v>27500</v>
      </c>
      <c r="C2173" s="62">
        <v>1700</v>
      </c>
      <c r="D2173" s="62">
        <v>29200</v>
      </c>
      <c r="E2173" s="62">
        <f>IFERROR(D2173/B2173*100,0)</f>
        <v>106.18181818181817</v>
      </c>
    </row>
    <row r="2174" spans="1:5" s="96" customFormat="1" x14ac:dyDescent="0.25">
      <c r="A2174" s="106" t="s">
        <v>71</v>
      </c>
      <c r="B2174" s="107">
        <v>27500</v>
      </c>
      <c r="C2174" s="107">
        <v>1700</v>
      </c>
      <c r="D2174" s="107">
        <v>29200</v>
      </c>
      <c r="E2174" s="107">
        <f>IFERROR(D2174/B2174*100,0)</f>
        <v>106.18181818181817</v>
      </c>
    </row>
    <row r="2175" spans="1:5" s="95" customFormat="1" x14ac:dyDescent="0.25">
      <c r="A2175" s="14" t="s">
        <v>14</v>
      </c>
      <c r="B2175" s="108">
        <v>27500</v>
      </c>
      <c r="C2175" s="108">
        <v>1700</v>
      </c>
      <c r="D2175" s="108">
        <v>29200</v>
      </c>
      <c r="E2175" s="108">
        <f>IFERROR(D2175/B2175*100,0)</f>
        <v>106.18181818181817</v>
      </c>
    </row>
    <row r="2176" spans="1:5" s="95" customFormat="1" x14ac:dyDescent="0.25">
      <c r="A2176" s="7" t="s">
        <v>16</v>
      </c>
      <c r="B2176" s="62">
        <v>27500</v>
      </c>
      <c r="C2176" s="62">
        <v>1700</v>
      </c>
      <c r="D2176" s="62">
        <v>29200</v>
      </c>
      <c r="E2176" s="62">
        <f>IFERROR(D2176/B2176*100,0)</f>
        <v>106.18181818181817</v>
      </c>
    </row>
    <row r="2177" spans="1:5" s="93" customFormat="1" x14ac:dyDescent="0.25">
      <c r="A2177" s="71" t="s">
        <v>225</v>
      </c>
      <c r="B2177" s="72">
        <v>41200</v>
      </c>
      <c r="C2177" s="72">
        <v>31695</v>
      </c>
      <c r="D2177" s="72">
        <v>72895</v>
      </c>
      <c r="E2177" s="72">
        <f>IFERROR(D2177/B2177*100,0)</f>
        <v>176.92961165048544</v>
      </c>
    </row>
    <row r="2178" spans="1:5" s="94" customFormat="1" x14ac:dyDescent="0.25">
      <c r="A2178" s="76" t="s">
        <v>224</v>
      </c>
      <c r="B2178" s="77">
        <v>41200</v>
      </c>
      <c r="C2178" s="77">
        <v>31695</v>
      </c>
      <c r="D2178" s="77">
        <v>72895</v>
      </c>
      <c r="E2178" s="77">
        <f>IFERROR(D2178/B2178*100,0)</f>
        <v>176.92961165048544</v>
      </c>
    </row>
    <row r="2179" spans="1:5" s="95" customFormat="1" x14ac:dyDescent="0.25">
      <c r="A2179" s="7" t="s">
        <v>221</v>
      </c>
      <c r="B2179" s="62">
        <v>41200</v>
      </c>
      <c r="C2179" s="62">
        <v>31695</v>
      </c>
      <c r="D2179" s="62">
        <v>72895</v>
      </c>
      <c r="E2179" s="62">
        <f>IFERROR(D2179/B2179*100,0)</f>
        <v>176.92961165048544</v>
      </c>
    </row>
    <row r="2180" spans="1:5" s="96" customFormat="1" x14ac:dyDescent="0.25">
      <c r="A2180" s="106" t="s">
        <v>81</v>
      </c>
      <c r="B2180" s="107">
        <v>17400</v>
      </c>
      <c r="C2180" s="107">
        <v>14620</v>
      </c>
      <c r="D2180" s="107">
        <v>32020</v>
      </c>
      <c r="E2180" s="107">
        <f>IFERROR(D2180/B2180*100,0)</f>
        <v>184.02298850574712</v>
      </c>
    </row>
    <row r="2181" spans="1:5" s="95" customFormat="1" x14ac:dyDescent="0.25">
      <c r="A2181" s="14" t="s">
        <v>14</v>
      </c>
      <c r="B2181" s="108">
        <v>17400</v>
      </c>
      <c r="C2181" s="108">
        <v>14620</v>
      </c>
      <c r="D2181" s="108">
        <v>32020</v>
      </c>
      <c r="E2181" s="108">
        <f>IFERROR(D2181/B2181*100,0)</f>
        <v>184.02298850574712</v>
      </c>
    </row>
    <row r="2182" spans="1:5" s="95" customFormat="1" x14ac:dyDescent="0.25">
      <c r="A2182" s="7" t="s">
        <v>15</v>
      </c>
      <c r="B2182" s="62">
        <v>15700</v>
      </c>
      <c r="C2182" s="62">
        <v>13620</v>
      </c>
      <c r="D2182" s="62">
        <v>29320</v>
      </c>
      <c r="E2182" s="62">
        <f>IFERROR(D2182/B2182*100,0)</f>
        <v>186.75159235668789</v>
      </c>
    </row>
    <row r="2183" spans="1:5" s="95" customFormat="1" x14ac:dyDescent="0.25">
      <c r="A2183" s="7" t="s">
        <v>16</v>
      </c>
      <c r="B2183" s="62">
        <v>1700</v>
      </c>
      <c r="C2183" s="62">
        <v>1000</v>
      </c>
      <c r="D2183" s="62">
        <v>2700</v>
      </c>
      <c r="E2183" s="62">
        <f>IFERROR(D2183/B2183*100,0)</f>
        <v>158.8235294117647</v>
      </c>
    </row>
    <row r="2184" spans="1:5" s="96" customFormat="1" x14ac:dyDescent="0.25">
      <c r="A2184" s="106" t="s">
        <v>66</v>
      </c>
      <c r="B2184" s="107">
        <v>4550</v>
      </c>
      <c r="C2184" s="107">
        <v>2650</v>
      </c>
      <c r="D2184" s="107">
        <v>7200</v>
      </c>
      <c r="E2184" s="107">
        <f>IFERROR(D2184/B2184*100,0)</f>
        <v>158.24175824175825</v>
      </c>
    </row>
    <row r="2185" spans="1:5" s="95" customFormat="1" x14ac:dyDescent="0.25">
      <c r="A2185" s="14" t="s">
        <v>14</v>
      </c>
      <c r="B2185" s="108">
        <v>4550</v>
      </c>
      <c r="C2185" s="108">
        <v>2650</v>
      </c>
      <c r="D2185" s="108">
        <v>7200</v>
      </c>
      <c r="E2185" s="108">
        <f>IFERROR(D2185/B2185*100,0)</f>
        <v>158.24175824175825</v>
      </c>
    </row>
    <row r="2186" spans="1:5" s="95" customFormat="1" x14ac:dyDescent="0.25">
      <c r="A2186" s="7" t="s">
        <v>15</v>
      </c>
      <c r="B2186" s="62">
        <v>4050</v>
      </c>
      <c r="C2186" s="62">
        <v>2350</v>
      </c>
      <c r="D2186" s="62">
        <v>6400</v>
      </c>
      <c r="E2186" s="62">
        <f>IFERROR(D2186/B2186*100,0)</f>
        <v>158.02469135802468</v>
      </c>
    </row>
    <row r="2187" spans="1:5" s="95" customFormat="1" x14ac:dyDescent="0.25">
      <c r="A2187" s="7" t="s">
        <v>16</v>
      </c>
      <c r="B2187" s="62">
        <v>500</v>
      </c>
      <c r="C2187" s="62">
        <v>300</v>
      </c>
      <c r="D2187" s="62">
        <v>800</v>
      </c>
      <c r="E2187" s="62">
        <f>IFERROR(D2187/B2187*100,0)</f>
        <v>160</v>
      </c>
    </row>
    <row r="2188" spans="1:5" s="96" customFormat="1" x14ac:dyDescent="0.25">
      <c r="A2188" s="106" t="s">
        <v>75</v>
      </c>
      <c r="B2188" s="107">
        <v>19250</v>
      </c>
      <c r="C2188" s="107">
        <v>14425</v>
      </c>
      <c r="D2188" s="107">
        <v>33675</v>
      </c>
      <c r="E2188" s="107">
        <f>IFERROR(D2188/B2188*100,0)</f>
        <v>174.93506493506493</v>
      </c>
    </row>
    <row r="2189" spans="1:5" s="95" customFormat="1" x14ac:dyDescent="0.25">
      <c r="A2189" s="14" t="s">
        <v>14</v>
      </c>
      <c r="B2189" s="108">
        <v>19250</v>
      </c>
      <c r="C2189" s="108">
        <v>14425</v>
      </c>
      <c r="D2189" s="108">
        <v>33675</v>
      </c>
      <c r="E2189" s="108">
        <f>IFERROR(D2189/B2189*100,0)</f>
        <v>174.93506493506493</v>
      </c>
    </row>
    <row r="2190" spans="1:5" s="95" customFormat="1" x14ac:dyDescent="0.25">
      <c r="A2190" s="7" t="s">
        <v>15</v>
      </c>
      <c r="B2190" s="62">
        <v>17400</v>
      </c>
      <c r="C2190" s="62">
        <v>13020</v>
      </c>
      <c r="D2190" s="62">
        <v>30420</v>
      </c>
      <c r="E2190" s="62">
        <f>IFERROR(D2190/B2190*100,0)</f>
        <v>174.82758620689657</v>
      </c>
    </row>
    <row r="2191" spans="1:5" s="95" customFormat="1" x14ac:dyDescent="0.25">
      <c r="A2191" s="7" t="s">
        <v>16</v>
      </c>
      <c r="B2191" s="62">
        <v>1850</v>
      </c>
      <c r="C2191" s="62">
        <v>1405</v>
      </c>
      <c r="D2191" s="62">
        <v>3255</v>
      </c>
      <c r="E2191" s="62">
        <f>IFERROR(D2191/B2191*100,0)</f>
        <v>175.94594594594594</v>
      </c>
    </row>
    <row r="2192" spans="1:5" s="93" customFormat="1" x14ac:dyDescent="0.25">
      <c r="A2192" s="71" t="s">
        <v>279</v>
      </c>
      <c r="B2192" s="72">
        <v>1084200</v>
      </c>
      <c r="C2192" s="72">
        <v>984233</v>
      </c>
      <c r="D2192" s="72">
        <v>2068433</v>
      </c>
      <c r="E2192" s="72">
        <f>IFERROR(D2192/B2192*100,0)</f>
        <v>190.77965320051652</v>
      </c>
    </row>
    <row r="2193" spans="1:5" s="94" customFormat="1" x14ac:dyDescent="0.25">
      <c r="A2193" s="76" t="s">
        <v>278</v>
      </c>
      <c r="B2193" s="77">
        <v>1084200</v>
      </c>
      <c r="C2193" s="77">
        <v>984233</v>
      </c>
      <c r="D2193" s="77">
        <v>2068433</v>
      </c>
      <c r="E2193" s="77">
        <f>IFERROR(D2193/B2193*100,0)</f>
        <v>190.77965320051652</v>
      </c>
    </row>
    <row r="2194" spans="1:5" s="95" customFormat="1" x14ac:dyDescent="0.25">
      <c r="A2194" s="7" t="s">
        <v>239</v>
      </c>
      <c r="B2194" s="62">
        <v>1084200</v>
      </c>
      <c r="C2194" s="62">
        <v>984233</v>
      </c>
      <c r="D2194" s="62">
        <v>2068433</v>
      </c>
      <c r="E2194" s="62">
        <f>IFERROR(D2194/B2194*100,0)</f>
        <v>190.77965320051652</v>
      </c>
    </row>
    <row r="2195" spans="1:5" s="96" customFormat="1" x14ac:dyDescent="0.25">
      <c r="A2195" s="106" t="s">
        <v>74</v>
      </c>
      <c r="B2195" s="107">
        <v>1084200</v>
      </c>
      <c r="C2195" s="107">
        <v>984233</v>
      </c>
      <c r="D2195" s="107">
        <v>2068433</v>
      </c>
      <c r="E2195" s="107">
        <f>IFERROR(D2195/B2195*100,0)</f>
        <v>190.77965320051652</v>
      </c>
    </row>
    <row r="2196" spans="1:5" s="95" customFormat="1" x14ac:dyDescent="0.25">
      <c r="A2196" s="14" t="s">
        <v>14</v>
      </c>
      <c r="B2196" s="108">
        <v>1084200</v>
      </c>
      <c r="C2196" s="108">
        <v>984233</v>
      </c>
      <c r="D2196" s="108">
        <v>2068433</v>
      </c>
      <c r="E2196" s="108">
        <f>IFERROR(D2196/B2196*100,0)</f>
        <v>190.77965320051652</v>
      </c>
    </row>
    <row r="2197" spans="1:5" s="95" customFormat="1" x14ac:dyDescent="0.25">
      <c r="A2197" s="7" t="s">
        <v>15</v>
      </c>
      <c r="B2197" s="62">
        <v>1010000</v>
      </c>
      <c r="C2197" s="62">
        <v>702880</v>
      </c>
      <c r="D2197" s="62">
        <v>1712880</v>
      </c>
      <c r="E2197" s="62">
        <f>IFERROR(D2197/B2197*100,0)</f>
        <v>169.59207920792079</v>
      </c>
    </row>
    <row r="2198" spans="1:5" s="95" customFormat="1" x14ac:dyDescent="0.25">
      <c r="A2198" s="7" t="s">
        <v>16</v>
      </c>
      <c r="B2198" s="62">
        <v>74200</v>
      </c>
      <c r="C2198" s="62">
        <v>281353</v>
      </c>
      <c r="D2198" s="62">
        <v>355553</v>
      </c>
      <c r="E2198" s="62">
        <f>IFERROR(D2198/B2198*100,0)</f>
        <v>479.18194070080864</v>
      </c>
    </row>
    <row r="2199" spans="1:5" s="92" customFormat="1" x14ac:dyDescent="0.25">
      <c r="A2199" s="12" t="s">
        <v>482</v>
      </c>
      <c r="B2199" s="60">
        <v>3248591</v>
      </c>
      <c r="C2199" s="60">
        <v>516295</v>
      </c>
      <c r="D2199" s="60">
        <v>3764886</v>
      </c>
      <c r="E2199" s="60">
        <f>IFERROR(D2199/B2199*100,0)</f>
        <v>115.89289017915767</v>
      </c>
    </row>
    <row r="2200" spans="1:5" s="93" customFormat="1" x14ac:dyDescent="0.25">
      <c r="A2200" s="71" t="s">
        <v>292</v>
      </c>
      <c r="B2200" s="72">
        <v>187844</v>
      </c>
      <c r="C2200" s="72">
        <v>7192</v>
      </c>
      <c r="D2200" s="72">
        <v>195036</v>
      </c>
      <c r="E2200" s="72">
        <f>IFERROR(D2200/B2200*100,0)</f>
        <v>103.8287089286855</v>
      </c>
    </row>
    <row r="2201" spans="1:5" s="94" customFormat="1" x14ac:dyDescent="0.25">
      <c r="A2201" s="76" t="s">
        <v>291</v>
      </c>
      <c r="B2201" s="77">
        <v>35124</v>
      </c>
      <c r="C2201" s="77">
        <v>912</v>
      </c>
      <c r="D2201" s="77">
        <v>36036</v>
      </c>
      <c r="E2201" s="77">
        <f>IFERROR(D2201/B2201*100,0)</f>
        <v>102.59651520327981</v>
      </c>
    </row>
    <row r="2202" spans="1:5" s="95" customFormat="1" x14ac:dyDescent="0.25">
      <c r="A2202" s="7" t="s">
        <v>239</v>
      </c>
      <c r="B2202" s="62">
        <v>35124</v>
      </c>
      <c r="C2202" s="62">
        <v>912</v>
      </c>
      <c r="D2202" s="62">
        <v>36036</v>
      </c>
      <c r="E2202" s="62">
        <f>IFERROR(D2202/B2202*100,0)</f>
        <v>102.59651520327981</v>
      </c>
    </row>
    <row r="2203" spans="1:5" s="96" customFormat="1" x14ac:dyDescent="0.25">
      <c r="A2203" s="106" t="s">
        <v>66</v>
      </c>
      <c r="B2203" s="107">
        <v>35124</v>
      </c>
      <c r="C2203" s="107">
        <v>912</v>
      </c>
      <c r="D2203" s="107">
        <v>36036</v>
      </c>
      <c r="E2203" s="107">
        <f>IFERROR(D2203/B2203*100,0)</f>
        <v>102.59651520327981</v>
      </c>
    </row>
    <row r="2204" spans="1:5" s="95" customFormat="1" x14ac:dyDescent="0.25">
      <c r="A2204" s="14" t="s">
        <v>14</v>
      </c>
      <c r="B2204" s="108">
        <v>35124</v>
      </c>
      <c r="C2204" s="108">
        <v>912</v>
      </c>
      <c r="D2204" s="108">
        <v>36036</v>
      </c>
      <c r="E2204" s="108">
        <f>IFERROR(D2204/B2204*100,0)</f>
        <v>102.59651520327981</v>
      </c>
    </row>
    <row r="2205" spans="1:5" s="95" customFormat="1" x14ac:dyDescent="0.25">
      <c r="A2205" s="7" t="s">
        <v>16</v>
      </c>
      <c r="B2205" s="62">
        <v>34324</v>
      </c>
      <c r="C2205" s="62">
        <v>1262</v>
      </c>
      <c r="D2205" s="62">
        <v>35586</v>
      </c>
      <c r="E2205" s="62">
        <f>IFERROR(D2205/B2205*100,0)</f>
        <v>103.67672765411957</v>
      </c>
    </row>
    <row r="2206" spans="1:5" s="95" customFormat="1" x14ac:dyDescent="0.25">
      <c r="A2206" s="7" t="s">
        <v>17</v>
      </c>
      <c r="B2206" s="62">
        <v>800</v>
      </c>
      <c r="C2206" s="62">
        <v>-350</v>
      </c>
      <c r="D2206" s="62">
        <v>450</v>
      </c>
      <c r="E2206" s="62">
        <f>IFERROR(D2206/B2206*100,0)</f>
        <v>56.25</v>
      </c>
    </row>
    <row r="2207" spans="1:5" s="94" customFormat="1" x14ac:dyDescent="0.25">
      <c r="A2207" s="76" t="s">
        <v>290</v>
      </c>
      <c r="B2207" s="77">
        <v>73000</v>
      </c>
      <c r="C2207" s="77">
        <v>0</v>
      </c>
      <c r="D2207" s="77">
        <v>73000</v>
      </c>
      <c r="E2207" s="77">
        <f>IFERROR(D2207/B2207*100,0)</f>
        <v>100</v>
      </c>
    </row>
    <row r="2208" spans="1:5" s="95" customFormat="1" x14ac:dyDescent="0.25">
      <c r="A2208" s="7" t="s">
        <v>239</v>
      </c>
      <c r="B2208" s="62">
        <v>73000</v>
      </c>
      <c r="C2208" s="62">
        <v>0</v>
      </c>
      <c r="D2208" s="62">
        <v>73000</v>
      </c>
      <c r="E2208" s="62">
        <f>IFERROR(D2208/B2208*100,0)</f>
        <v>100</v>
      </c>
    </row>
    <row r="2209" spans="1:5" s="96" customFormat="1" x14ac:dyDescent="0.25">
      <c r="A2209" s="106" t="s">
        <v>66</v>
      </c>
      <c r="B2209" s="107">
        <v>73000</v>
      </c>
      <c r="C2209" s="107">
        <v>0</v>
      </c>
      <c r="D2209" s="107">
        <v>73000</v>
      </c>
      <c r="E2209" s="107">
        <f>IFERROR(D2209/B2209*100,0)</f>
        <v>100</v>
      </c>
    </row>
    <row r="2210" spans="1:5" s="95" customFormat="1" x14ac:dyDescent="0.25">
      <c r="A2210" s="14" t="s">
        <v>14</v>
      </c>
      <c r="B2210" s="108">
        <v>73000</v>
      </c>
      <c r="C2210" s="108">
        <v>0</v>
      </c>
      <c r="D2210" s="108">
        <v>73000</v>
      </c>
      <c r="E2210" s="108">
        <f>IFERROR(D2210/B2210*100,0)</f>
        <v>100</v>
      </c>
    </row>
    <row r="2211" spans="1:5" s="95" customFormat="1" x14ac:dyDescent="0.25">
      <c r="A2211" s="7" t="s">
        <v>16</v>
      </c>
      <c r="B2211" s="62">
        <v>73000</v>
      </c>
      <c r="C2211" s="62">
        <v>0</v>
      </c>
      <c r="D2211" s="62">
        <v>73000</v>
      </c>
      <c r="E2211" s="62">
        <f>IFERROR(D2211/B2211*100,0)</f>
        <v>100</v>
      </c>
    </row>
    <row r="2212" spans="1:5" s="94" customFormat="1" x14ac:dyDescent="0.25">
      <c r="A2212" s="76" t="s">
        <v>289</v>
      </c>
      <c r="B2212" s="77">
        <v>5000</v>
      </c>
      <c r="C2212" s="77">
        <v>0</v>
      </c>
      <c r="D2212" s="77">
        <v>5000</v>
      </c>
      <c r="E2212" s="77">
        <f>IFERROR(D2212/B2212*100,0)</f>
        <v>100</v>
      </c>
    </row>
    <row r="2213" spans="1:5" s="95" customFormat="1" x14ac:dyDescent="0.25">
      <c r="A2213" s="7" t="s">
        <v>239</v>
      </c>
      <c r="B2213" s="62">
        <v>5000</v>
      </c>
      <c r="C2213" s="62">
        <v>0</v>
      </c>
      <c r="D2213" s="62">
        <v>5000</v>
      </c>
      <c r="E2213" s="62">
        <f>IFERROR(D2213/B2213*100,0)</f>
        <v>100</v>
      </c>
    </row>
    <row r="2214" spans="1:5" s="96" customFormat="1" x14ac:dyDescent="0.25">
      <c r="A2214" s="106" t="s">
        <v>66</v>
      </c>
      <c r="B2214" s="107">
        <v>5000</v>
      </c>
      <c r="C2214" s="107">
        <v>0</v>
      </c>
      <c r="D2214" s="107">
        <v>5000</v>
      </c>
      <c r="E2214" s="107">
        <f>IFERROR(D2214/B2214*100,0)</f>
        <v>100</v>
      </c>
    </row>
    <row r="2215" spans="1:5" s="95" customFormat="1" x14ac:dyDescent="0.25">
      <c r="A2215" s="14" t="s">
        <v>14</v>
      </c>
      <c r="B2215" s="108">
        <v>5000</v>
      </c>
      <c r="C2215" s="108">
        <v>0</v>
      </c>
      <c r="D2215" s="108">
        <v>5000</v>
      </c>
      <c r="E2215" s="108">
        <f>IFERROR(D2215/B2215*100,0)</f>
        <v>100</v>
      </c>
    </row>
    <row r="2216" spans="1:5" s="95" customFormat="1" x14ac:dyDescent="0.25">
      <c r="A2216" s="7" t="s">
        <v>16</v>
      </c>
      <c r="B2216" s="62">
        <v>5000</v>
      </c>
      <c r="C2216" s="62">
        <v>0</v>
      </c>
      <c r="D2216" s="62">
        <v>5000</v>
      </c>
      <c r="E2216" s="62">
        <f>IFERROR(D2216/B2216*100,0)</f>
        <v>100</v>
      </c>
    </row>
    <row r="2217" spans="1:5" s="94" customFormat="1" x14ac:dyDescent="0.25">
      <c r="A2217" s="76" t="s">
        <v>288</v>
      </c>
      <c r="B2217" s="77">
        <v>74720</v>
      </c>
      <c r="C2217" s="77">
        <v>6280</v>
      </c>
      <c r="D2217" s="77">
        <v>81000</v>
      </c>
      <c r="E2217" s="77">
        <f>IFERROR(D2217/B2217*100,0)</f>
        <v>108.40471092077088</v>
      </c>
    </row>
    <row r="2218" spans="1:5" s="95" customFormat="1" x14ac:dyDescent="0.25">
      <c r="A2218" s="7" t="s">
        <v>239</v>
      </c>
      <c r="B2218" s="62">
        <v>74720</v>
      </c>
      <c r="C2218" s="62">
        <v>6280</v>
      </c>
      <c r="D2218" s="62">
        <v>81000</v>
      </c>
      <c r="E2218" s="62">
        <f>IFERROR(D2218/B2218*100,0)</f>
        <v>108.40471092077088</v>
      </c>
    </row>
    <row r="2219" spans="1:5" s="96" customFormat="1" x14ac:dyDescent="0.25">
      <c r="A2219" s="106" t="s">
        <v>66</v>
      </c>
      <c r="B2219" s="107">
        <v>74720</v>
      </c>
      <c r="C2219" s="107">
        <v>6280</v>
      </c>
      <c r="D2219" s="107">
        <v>81000</v>
      </c>
      <c r="E2219" s="107">
        <f>IFERROR(D2219/B2219*100,0)</f>
        <v>108.40471092077088</v>
      </c>
    </row>
    <row r="2220" spans="1:5" s="95" customFormat="1" x14ac:dyDescent="0.25">
      <c r="A2220" s="14" t="s">
        <v>14</v>
      </c>
      <c r="B2220" s="108">
        <v>74720</v>
      </c>
      <c r="C2220" s="108">
        <v>6280</v>
      </c>
      <c r="D2220" s="108">
        <v>81000</v>
      </c>
      <c r="E2220" s="108">
        <f>IFERROR(D2220/B2220*100,0)</f>
        <v>108.40471092077088</v>
      </c>
    </row>
    <row r="2221" spans="1:5" s="95" customFormat="1" x14ac:dyDescent="0.25">
      <c r="A2221" s="7" t="s">
        <v>16</v>
      </c>
      <c r="B2221" s="62">
        <v>74720</v>
      </c>
      <c r="C2221" s="62">
        <v>6280</v>
      </c>
      <c r="D2221" s="62">
        <v>81000</v>
      </c>
      <c r="E2221" s="62">
        <f>IFERROR(D2221/B2221*100,0)</f>
        <v>108.40471092077088</v>
      </c>
    </row>
    <row r="2222" spans="1:5" s="93" customFormat="1" x14ac:dyDescent="0.25">
      <c r="A2222" s="71" t="s">
        <v>252</v>
      </c>
      <c r="B2222" s="72">
        <v>8300</v>
      </c>
      <c r="C2222" s="72">
        <v>-200</v>
      </c>
      <c r="D2222" s="72">
        <v>8100</v>
      </c>
      <c r="E2222" s="72">
        <f>IFERROR(D2222/B2222*100,0)</f>
        <v>97.590361445783131</v>
      </c>
    </row>
    <row r="2223" spans="1:5" s="94" customFormat="1" x14ac:dyDescent="0.25">
      <c r="A2223" s="76" t="s">
        <v>251</v>
      </c>
      <c r="B2223" s="77">
        <v>8300</v>
      </c>
      <c r="C2223" s="77">
        <v>-200</v>
      </c>
      <c r="D2223" s="77">
        <v>8100</v>
      </c>
      <c r="E2223" s="77">
        <f>IFERROR(D2223/B2223*100,0)</f>
        <v>97.590361445783131</v>
      </c>
    </row>
    <row r="2224" spans="1:5" s="95" customFormat="1" x14ac:dyDescent="0.25">
      <c r="A2224" s="7" t="s">
        <v>221</v>
      </c>
      <c r="B2224" s="62">
        <v>8300</v>
      </c>
      <c r="C2224" s="62">
        <v>-200</v>
      </c>
      <c r="D2224" s="62">
        <v>8100</v>
      </c>
      <c r="E2224" s="62">
        <f>IFERROR(D2224/B2224*100,0)</f>
        <v>97.590361445783131</v>
      </c>
    </row>
    <row r="2225" spans="1:5" s="96" customFormat="1" x14ac:dyDescent="0.25">
      <c r="A2225" s="106" t="s">
        <v>83</v>
      </c>
      <c r="B2225" s="107">
        <v>8300</v>
      </c>
      <c r="C2225" s="107">
        <v>-200</v>
      </c>
      <c r="D2225" s="107">
        <v>8100</v>
      </c>
      <c r="E2225" s="107">
        <f>IFERROR(D2225/B2225*100,0)</f>
        <v>97.590361445783131</v>
      </c>
    </row>
    <row r="2226" spans="1:5" s="95" customFormat="1" x14ac:dyDescent="0.25">
      <c r="A2226" s="14" t="s">
        <v>14</v>
      </c>
      <c r="B2226" s="108">
        <v>6700</v>
      </c>
      <c r="C2226" s="108">
        <v>-200</v>
      </c>
      <c r="D2226" s="108">
        <v>6500</v>
      </c>
      <c r="E2226" s="108">
        <f>IFERROR(D2226/B2226*100,0)</f>
        <v>97.014925373134332</v>
      </c>
    </row>
    <row r="2227" spans="1:5" s="95" customFormat="1" x14ac:dyDescent="0.25">
      <c r="A2227" s="7" t="s">
        <v>16</v>
      </c>
      <c r="B2227" s="62">
        <v>6600</v>
      </c>
      <c r="C2227" s="62">
        <v>-200</v>
      </c>
      <c r="D2227" s="62">
        <v>6400</v>
      </c>
      <c r="E2227" s="62">
        <f>IFERROR(D2227/B2227*100,0)</f>
        <v>96.969696969696969</v>
      </c>
    </row>
    <row r="2228" spans="1:5" s="95" customFormat="1" x14ac:dyDescent="0.25">
      <c r="A2228" s="7" t="s">
        <v>17</v>
      </c>
      <c r="B2228" s="62">
        <v>100</v>
      </c>
      <c r="C2228" s="62">
        <v>0</v>
      </c>
      <c r="D2228" s="62">
        <v>100</v>
      </c>
      <c r="E2228" s="62">
        <f>IFERROR(D2228/B2228*100,0)</f>
        <v>100</v>
      </c>
    </row>
    <row r="2229" spans="1:5" s="95" customFormat="1" x14ac:dyDescent="0.25">
      <c r="A2229" s="14" t="s">
        <v>22</v>
      </c>
      <c r="B2229" s="108">
        <v>1600</v>
      </c>
      <c r="C2229" s="108">
        <v>0</v>
      </c>
      <c r="D2229" s="108">
        <v>1600</v>
      </c>
      <c r="E2229" s="108">
        <f>IFERROR(D2229/B2229*100,0)</f>
        <v>100</v>
      </c>
    </row>
    <row r="2230" spans="1:5" s="95" customFormat="1" x14ac:dyDescent="0.25">
      <c r="A2230" s="7" t="s">
        <v>24</v>
      </c>
      <c r="B2230" s="62">
        <v>1600</v>
      </c>
      <c r="C2230" s="62">
        <v>0</v>
      </c>
      <c r="D2230" s="62">
        <v>1600</v>
      </c>
      <c r="E2230" s="62">
        <f>IFERROR(D2230/B2230*100,0)</f>
        <v>100</v>
      </c>
    </row>
    <row r="2231" spans="1:5" s="93" customFormat="1" x14ac:dyDescent="0.25">
      <c r="A2231" s="71" t="s">
        <v>241</v>
      </c>
      <c r="B2231" s="72">
        <v>415727</v>
      </c>
      <c r="C2231" s="72">
        <v>217773</v>
      </c>
      <c r="D2231" s="72">
        <v>633500</v>
      </c>
      <c r="E2231" s="72">
        <f>IFERROR(D2231/B2231*100,0)</f>
        <v>152.38365562015457</v>
      </c>
    </row>
    <row r="2232" spans="1:5" s="94" customFormat="1" x14ac:dyDescent="0.25">
      <c r="A2232" s="76" t="s">
        <v>286</v>
      </c>
      <c r="B2232" s="77">
        <v>99727</v>
      </c>
      <c r="C2232" s="77">
        <v>133</v>
      </c>
      <c r="D2232" s="77">
        <v>99860</v>
      </c>
      <c r="E2232" s="77">
        <f>IFERROR(D2232/B2232*100,0)</f>
        <v>100.13336408394917</v>
      </c>
    </row>
    <row r="2233" spans="1:5" s="95" customFormat="1" x14ac:dyDescent="0.25">
      <c r="A2233" s="7" t="s">
        <v>239</v>
      </c>
      <c r="B2233" s="62">
        <v>250</v>
      </c>
      <c r="C2233" s="62">
        <v>0</v>
      </c>
      <c r="D2233" s="62">
        <v>250</v>
      </c>
      <c r="E2233" s="62">
        <f>IFERROR(D2233/B2233*100,0)</f>
        <v>100</v>
      </c>
    </row>
    <row r="2234" spans="1:5" s="96" customFormat="1" x14ac:dyDescent="0.25">
      <c r="A2234" s="106" t="s">
        <v>81</v>
      </c>
      <c r="B2234" s="107">
        <v>250</v>
      </c>
      <c r="C2234" s="107">
        <v>0</v>
      </c>
      <c r="D2234" s="107">
        <v>250</v>
      </c>
      <c r="E2234" s="107">
        <f>IFERROR(D2234/B2234*100,0)</f>
        <v>100</v>
      </c>
    </row>
    <row r="2235" spans="1:5" s="95" customFormat="1" x14ac:dyDescent="0.25">
      <c r="A2235" s="14" t="s">
        <v>22</v>
      </c>
      <c r="B2235" s="108">
        <v>250</v>
      </c>
      <c r="C2235" s="108">
        <v>0</v>
      </c>
      <c r="D2235" s="108">
        <v>250</v>
      </c>
      <c r="E2235" s="108">
        <f>IFERROR(D2235/B2235*100,0)</f>
        <v>100</v>
      </c>
    </row>
    <row r="2236" spans="1:5" s="95" customFormat="1" x14ac:dyDescent="0.25">
      <c r="A2236" s="7" t="s">
        <v>23</v>
      </c>
      <c r="B2236" s="62">
        <v>250</v>
      </c>
      <c r="C2236" s="62">
        <v>0</v>
      </c>
      <c r="D2236" s="62">
        <v>250</v>
      </c>
      <c r="E2236" s="62">
        <f>IFERROR(D2236/B2236*100,0)</f>
        <v>100</v>
      </c>
    </row>
    <row r="2237" spans="1:5" s="95" customFormat="1" x14ac:dyDescent="0.25">
      <c r="A2237" s="7" t="s">
        <v>221</v>
      </c>
      <c r="B2237" s="62">
        <v>99477</v>
      </c>
      <c r="C2237" s="62">
        <v>133</v>
      </c>
      <c r="D2237" s="62">
        <v>99610</v>
      </c>
      <c r="E2237" s="62">
        <f>IFERROR(D2237/B2237*100,0)</f>
        <v>100.13369924706213</v>
      </c>
    </row>
    <row r="2238" spans="1:5" s="96" customFormat="1" x14ac:dyDescent="0.25">
      <c r="A2238" s="106" t="s">
        <v>81</v>
      </c>
      <c r="B2238" s="107">
        <v>99477</v>
      </c>
      <c r="C2238" s="107">
        <v>133</v>
      </c>
      <c r="D2238" s="107">
        <v>99610</v>
      </c>
      <c r="E2238" s="107">
        <f>IFERROR(D2238/B2238*100,0)</f>
        <v>100.13369924706213</v>
      </c>
    </row>
    <row r="2239" spans="1:5" s="95" customFormat="1" x14ac:dyDescent="0.25">
      <c r="A2239" s="14" t="s">
        <v>14</v>
      </c>
      <c r="B2239" s="108">
        <v>28910</v>
      </c>
      <c r="C2239" s="108">
        <v>0</v>
      </c>
      <c r="D2239" s="108">
        <v>28910</v>
      </c>
      <c r="E2239" s="108">
        <f>IFERROR(D2239/B2239*100,0)</f>
        <v>100</v>
      </c>
    </row>
    <row r="2240" spans="1:5" s="95" customFormat="1" x14ac:dyDescent="0.25">
      <c r="A2240" s="7" t="s">
        <v>16</v>
      </c>
      <c r="B2240" s="62">
        <v>28910</v>
      </c>
      <c r="C2240" s="62">
        <v>0</v>
      </c>
      <c r="D2240" s="62">
        <v>28910</v>
      </c>
      <c r="E2240" s="62">
        <f>IFERROR(D2240/B2240*100,0)</f>
        <v>100</v>
      </c>
    </row>
    <row r="2241" spans="1:5" s="95" customFormat="1" x14ac:dyDescent="0.25">
      <c r="A2241" s="14" t="s">
        <v>22</v>
      </c>
      <c r="B2241" s="108">
        <v>70567</v>
      </c>
      <c r="C2241" s="108">
        <v>133</v>
      </c>
      <c r="D2241" s="108">
        <v>70700</v>
      </c>
      <c r="E2241" s="108">
        <f>IFERROR(D2241/B2241*100,0)</f>
        <v>100.18847336573754</v>
      </c>
    </row>
    <row r="2242" spans="1:5" s="95" customFormat="1" x14ac:dyDescent="0.25">
      <c r="A2242" s="7" t="s">
        <v>24</v>
      </c>
      <c r="B2242" s="62">
        <v>70567</v>
      </c>
      <c r="C2242" s="62">
        <v>133</v>
      </c>
      <c r="D2242" s="62">
        <v>70700</v>
      </c>
      <c r="E2242" s="62">
        <f>IFERROR(D2242/B2242*100,0)</f>
        <v>100.18847336573754</v>
      </c>
    </row>
    <row r="2243" spans="1:5" s="94" customFormat="1" x14ac:dyDescent="0.25">
      <c r="A2243" s="76" t="s">
        <v>285</v>
      </c>
      <c r="B2243" s="77">
        <v>6000</v>
      </c>
      <c r="C2243" s="77">
        <v>32100</v>
      </c>
      <c r="D2243" s="77">
        <v>38100</v>
      </c>
      <c r="E2243" s="77">
        <f>IFERROR(D2243/B2243*100,0)</f>
        <v>635</v>
      </c>
    </row>
    <row r="2244" spans="1:5" s="95" customFormat="1" x14ac:dyDescent="0.25">
      <c r="A2244" s="7" t="s">
        <v>221</v>
      </c>
      <c r="B2244" s="62">
        <v>6000</v>
      </c>
      <c r="C2244" s="62">
        <v>32100</v>
      </c>
      <c r="D2244" s="62">
        <v>38100</v>
      </c>
      <c r="E2244" s="62">
        <f>IFERROR(D2244/B2244*100,0)</f>
        <v>635</v>
      </c>
    </row>
    <row r="2245" spans="1:5" s="96" customFormat="1" x14ac:dyDescent="0.25">
      <c r="A2245" s="106" t="s">
        <v>89</v>
      </c>
      <c r="B2245" s="107">
        <v>6000</v>
      </c>
      <c r="C2245" s="107">
        <v>32100</v>
      </c>
      <c r="D2245" s="107">
        <v>38100</v>
      </c>
      <c r="E2245" s="107">
        <f>IFERROR(D2245/B2245*100,0)</f>
        <v>635</v>
      </c>
    </row>
    <row r="2246" spans="1:5" s="95" customFormat="1" x14ac:dyDescent="0.25">
      <c r="A2246" s="14" t="s">
        <v>14</v>
      </c>
      <c r="B2246" s="108">
        <v>4000</v>
      </c>
      <c r="C2246" s="108">
        <v>14000</v>
      </c>
      <c r="D2246" s="108">
        <v>18000</v>
      </c>
      <c r="E2246" s="108">
        <f>IFERROR(D2246/B2246*100,0)</f>
        <v>450</v>
      </c>
    </row>
    <row r="2247" spans="1:5" s="95" customFormat="1" x14ac:dyDescent="0.25">
      <c r="A2247" s="7" t="s">
        <v>16</v>
      </c>
      <c r="B2247" s="62">
        <v>4000</v>
      </c>
      <c r="C2247" s="62">
        <v>14000</v>
      </c>
      <c r="D2247" s="62">
        <v>18000</v>
      </c>
      <c r="E2247" s="62">
        <f>IFERROR(D2247/B2247*100,0)</f>
        <v>450</v>
      </c>
    </row>
    <row r="2248" spans="1:5" s="95" customFormat="1" x14ac:dyDescent="0.25">
      <c r="A2248" s="14" t="s">
        <v>22</v>
      </c>
      <c r="B2248" s="108">
        <v>2000</v>
      </c>
      <c r="C2248" s="108">
        <v>18100</v>
      </c>
      <c r="D2248" s="108">
        <v>20100</v>
      </c>
      <c r="E2248" s="108">
        <f>IFERROR(D2248/B2248*100,0)</f>
        <v>1005.0000000000001</v>
      </c>
    </row>
    <row r="2249" spans="1:5" s="95" customFormat="1" x14ac:dyDescent="0.25">
      <c r="A2249" s="7" t="s">
        <v>25</v>
      </c>
      <c r="B2249" s="62">
        <v>2000</v>
      </c>
      <c r="C2249" s="62">
        <v>18100</v>
      </c>
      <c r="D2249" s="62">
        <v>20100</v>
      </c>
      <c r="E2249" s="62">
        <f>IFERROR(D2249/B2249*100,0)</f>
        <v>1005.0000000000001</v>
      </c>
    </row>
    <row r="2250" spans="1:5" s="94" customFormat="1" x14ac:dyDescent="0.25">
      <c r="A2250" s="76" t="s">
        <v>284</v>
      </c>
      <c r="B2250" s="77">
        <v>3100</v>
      </c>
      <c r="C2250" s="77">
        <v>-1400</v>
      </c>
      <c r="D2250" s="77">
        <v>1700</v>
      </c>
      <c r="E2250" s="77">
        <f>IFERROR(D2250/B2250*100,0)</f>
        <v>54.838709677419352</v>
      </c>
    </row>
    <row r="2251" spans="1:5" s="95" customFormat="1" x14ac:dyDescent="0.25">
      <c r="A2251" s="7" t="s">
        <v>221</v>
      </c>
      <c r="B2251" s="62">
        <v>3100</v>
      </c>
      <c r="C2251" s="62">
        <v>-1400</v>
      </c>
      <c r="D2251" s="62">
        <v>1700</v>
      </c>
      <c r="E2251" s="62">
        <f>IFERROR(D2251/B2251*100,0)</f>
        <v>54.838709677419352</v>
      </c>
    </row>
    <row r="2252" spans="1:5" s="96" customFormat="1" x14ac:dyDescent="0.25">
      <c r="A2252" s="106" t="s">
        <v>88</v>
      </c>
      <c r="B2252" s="107">
        <v>3100</v>
      </c>
      <c r="C2252" s="107">
        <v>-1400</v>
      </c>
      <c r="D2252" s="107">
        <v>1700</v>
      </c>
      <c r="E2252" s="107">
        <f>IFERROR(D2252/B2252*100,0)</f>
        <v>54.838709677419352</v>
      </c>
    </row>
    <row r="2253" spans="1:5" s="95" customFormat="1" x14ac:dyDescent="0.25">
      <c r="A2253" s="14" t="s">
        <v>14</v>
      </c>
      <c r="B2253" s="108">
        <v>2100</v>
      </c>
      <c r="C2253" s="108">
        <v>-1400</v>
      </c>
      <c r="D2253" s="108">
        <v>700</v>
      </c>
      <c r="E2253" s="108">
        <f>IFERROR(D2253/B2253*100,0)</f>
        <v>33.333333333333329</v>
      </c>
    </row>
    <row r="2254" spans="1:5" s="95" customFormat="1" x14ac:dyDescent="0.25">
      <c r="A2254" s="7" t="s">
        <v>15</v>
      </c>
      <c r="B2254" s="62">
        <v>200</v>
      </c>
      <c r="C2254" s="62">
        <v>-100</v>
      </c>
      <c r="D2254" s="62">
        <v>100</v>
      </c>
      <c r="E2254" s="62">
        <f>IFERROR(D2254/B2254*100,0)</f>
        <v>50</v>
      </c>
    </row>
    <row r="2255" spans="1:5" s="95" customFormat="1" x14ac:dyDescent="0.25">
      <c r="A2255" s="7" t="s">
        <v>16</v>
      </c>
      <c r="B2255" s="62">
        <v>1900</v>
      </c>
      <c r="C2255" s="62">
        <v>-1300</v>
      </c>
      <c r="D2255" s="62">
        <v>600</v>
      </c>
      <c r="E2255" s="62">
        <f>IFERROR(D2255/B2255*100,0)</f>
        <v>31.578947368421051</v>
      </c>
    </row>
    <row r="2256" spans="1:5" s="95" customFormat="1" x14ac:dyDescent="0.25">
      <c r="A2256" s="14" t="s">
        <v>22</v>
      </c>
      <c r="B2256" s="108">
        <v>1000</v>
      </c>
      <c r="C2256" s="108">
        <v>0</v>
      </c>
      <c r="D2256" s="108">
        <v>1000</v>
      </c>
      <c r="E2256" s="108">
        <f>IFERROR(D2256/B2256*100,0)</f>
        <v>100</v>
      </c>
    </row>
    <row r="2257" spans="1:5" s="95" customFormat="1" x14ac:dyDescent="0.25">
      <c r="A2257" s="7" t="s">
        <v>24</v>
      </c>
      <c r="B2257" s="62">
        <v>1000</v>
      </c>
      <c r="C2257" s="62">
        <v>0</v>
      </c>
      <c r="D2257" s="62">
        <v>1000</v>
      </c>
      <c r="E2257" s="62">
        <f>IFERROR(D2257/B2257*100,0)</f>
        <v>100</v>
      </c>
    </row>
    <row r="2258" spans="1:5" s="94" customFormat="1" x14ac:dyDescent="0.25">
      <c r="A2258" s="76" t="s">
        <v>283</v>
      </c>
      <c r="B2258" s="77">
        <v>14900</v>
      </c>
      <c r="C2258" s="77">
        <v>4000</v>
      </c>
      <c r="D2258" s="77">
        <v>18900</v>
      </c>
      <c r="E2258" s="77">
        <f>IFERROR(D2258/B2258*100,0)</f>
        <v>126.84563758389262</v>
      </c>
    </row>
    <row r="2259" spans="1:5" s="95" customFormat="1" x14ac:dyDescent="0.25">
      <c r="A2259" s="7" t="s">
        <v>221</v>
      </c>
      <c r="B2259" s="62">
        <v>14900</v>
      </c>
      <c r="C2259" s="62">
        <v>4000</v>
      </c>
      <c r="D2259" s="62">
        <v>18900</v>
      </c>
      <c r="E2259" s="62">
        <f>IFERROR(D2259/B2259*100,0)</f>
        <v>126.84563758389262</v>
      </c>
    </row>
    <row r="2260" spans="1:5" s="96" customFormat="1" x14ac:dyDescent="0.25">
      <c r="A2260" s="106" t="s">
        <v>68</v>
      </c>
      <c r="B2260" s="107">
        <v>14900</v>
      </c>
      <c r="C2260" s="107">
        <v>4000</v>
      </c>
      <c r="D2260" s="107">
        <v>18900</v>
      </c>
      <c r="E2260" s="107">
        <f>IFERROR(D2260/B2260*100,0)</f>
        <v>126.84563758389262</v>
      </c>
    </row>
    <row r="2261" spans="1:5" s="95" customFormat="1" x14ac:dyDescent="0.25">
      <c r="A2261" s="14" t="s">
        <v>14</v>
      </c>
      <c r="B2261" s="108">
        <v>11800</v>
      </c>
      <c r="C2261" s="108">
        <v>-1000</v>
      </c>
      <c r="D2261" s="108">
        <v>10800</v>
      </c>
      <c r="E2261" s="108">
        <f>IFERROR(D2261/B2261*100,0)</f>
        <v>91.525423728813564</v>
      </c>
    </row>
    <row r="2262" spans="1:5" s="95" customFormat="1" x14ac:dyDescent="0.25">
      <c r="A2262" s="7" t="s">
        <v>15</v>
      </c>
      <c r="B2262" s="62">
        <v>300</v>
      </c>
      <c r="C2262" s="62">
        <v>0</v>
      </c>
      <c r="D2262" s="62">
        <v>300</v>
      </c>
      <c r="E2262" s="62">
        <f>IFERROR(D2262/B2262*100,0)</f>
        <v>100</v>
      </c>
    </row>
    <row r="2263" spans="1:5" s="95" customFormat="1" x14ac:dyDescent="0.25">
      <c r="A2263" s="7" t="s">
        <v>16</v>
      </c>
      <c r="B2263" s="62">
        <v>11500</v>
      </c>
      <c r="C2263" s="62">
        <v>-1000</v>
      </c>
      <c r="D2263" s="62">
        <v>10500</v>
      </c>
      <c r="E2263" s="62">
        <f>IFERROR(D2263/B2263*100,0)</f>
        <v>91.304347826086953</v>
      </c>
    </row>
    <row r="2264" spans="1:5" s="95" customFormat="1" x14ac:dyDescent="0.25">
      <c r="A2264" s="14" t="s">
        <v>22</v>
      </c>
      <c r="B2264" s="108">
        <v>3100</v>
      </c>
      <c r="C2264" s="108">
        <v>5000</v>
      </c>
      <c r="D2264" s="108">
        <v>8100</v>
      </c>
      <c r="E2264" s="108">
        <f>IFERROR(D2264/B2264*100,0)</f>
        <v>261.29032258064512</v>
      </c>
    </row>
    <row r="2265" spans="1:5" s="95" customFormat="1" x14ac:dyDescent="0.25">
      <c r="A2265" s="7" t="s">
        <v>24</v>
      </c>
      <c r="B2265" s="62">
        <v>3100</v>
      </c>
      <c r="C2265" s="62">
        <v>5000</v>
      </c>
      <c r="D2265" s="62">
        <v>8100</v>
      </c>
      <c r="E2265" s="62">
        <f>IFERROR(D2265/B2265*100,0)</f>
        <v>261.29032258064512</v>
      </c>
    </row>
    <row r="2266" spans="1:5" s="94" customFormat="1" x14ac:dyDescent="0.25">
      <c r="A2266" s="76" t="s">
        <v>282</v>
      </c>
      <c r="B2266" s="77">
        <v>111200</v>
      </c>
      <c r="C2266" s="77">
        <v>5220</v>
      </c>
      <c r="D2266" s="77">
        <v>116420</v>
      </c>
      <c r="E2266" s="77">
        <f>IFERROR(D2266/B2266*100,0)</f>
        <v>104.69424460431655</v>
      </c>
    </row>
    <row r="2267" spans="1:5" s="95" customFormat="1" x14ac:dyDescent="0.25">
      <c r="A2267" s="7" t="s">
        <v>239</v>
      </c>
      <c r="B2267" s="62">
        <v>111200</v>
      </c>
      <c r="C2267" s="62">
        <v>5220</v>
      </c>
      <c r="D2267" s="62">
        <v>116420</v>
      </c>
      <c r="E2267" s="62">
        <f>IFERROR(D2267/B2267*100,0)</f>
        <v>104.69424460431655</v>
      </c>
    </row>
    <row r="2268" spans="1:5" s="96" customFormat="1" x14ac:dyDescent="0.25">
      <c r="A2268" s="106" t="s">
        <v>71</v>
      </c>
      <c r="B2268" s="107">
        <v>111200</v>
      </c>
      <c r="C2268" s="107">
        <v>5220</v>
      </c>
      <c r="D2268" s="107">
        <v>116420</v>
      </c>
      <c r="E2268" s="107">
        <f>IFERROR(D2268/B2268*100,0)</f>
        <v>104.69424460431655</v>
      </c>
    </row>
    <row r="2269" spans="1:5" s="95" customFormat="1" x14ac:dyDescent="0.25">
      <c r="A2269" s="14" t="s">
        <v>14</v>
      </c>
      <c r="B2269" s="108">
        <v>57200</v>
      </c>
      <c r="C2269" s="108">
        <v>15220</v>
      </c>
      <c r="D2269" s="108">
        <v>72420</v>
      </c>
      <c r="E2269" s="108">
        <f>IFERROR(D2269/B2269*100,0)</f>
        <v>126.60839160839161</v>
      </c>
    </row>
    <row r="2270" spans="1:5" s="95" customFormat="1" x14ac:dyDescent="0.25">
      <c r="A2270" s="7" t="s">
        <v>15</v>
      </c>
      <c r="B2270" s="62">
        <v>1200</v>
      </c>
      <c r="C2270" s="62">
        <v>20</v>
      </c>
      <c r="D2270" s="62">
        <v>1220</v>
      </c>
      <c r="E2270" s="62">
        <f>IFERROR(D2270/B2270*100,0)</f>
        <v>101.66666666666666</v>
      </c>
    </row>
    <row r="2271" spans="1:5" s="95" customFormat="1" x14ac:dyDescent="0.25">
      <c r="A2271" s="7" t="s">
        <v>16</v>
      </c>
      <c r="B2271" s="62">
        <v>15000</v>
      </c>
      <c r="C2271" s="62">
        <v>-4500</v>
      </c>
      <c r="D2271" s="62">
        <v>10500</v>
      </c>
      <c r="E2271" s="62">
        <f>IFERROR(D2271/B2271*100,0)</f>
        <v>70</v>
      </c>
    </row>
    <row r="2272" spans="1:5" s="95" customFormat="1" x14ac:dyDescent="0.25">
      <c r="A2272" s="7" t="s">
        <v>20</v>
      </c>
      <c r="B2272" s="62">
        <v>40000</v>
      </c>
      <c r="C2272" s="62">
        <v>20000</v>
      </c>
      <c r="D2272" s="62">
        <v>60000</v>
      </c>
      <c r="E2272" s="62">
        <f>IFERROR(D2272/B2272*100,0)</f>
        <v>150</v>
      </c>
    </row>
    <row r="2273" spans="1:5" s="95" customFormat="1" x14ac:dyDescent="0.25">
      <c r="A2273" s="7" t="s">
        <v>21</v>
      </c>
      <c r="B2273" s="62">
        <v>1000</v>
      </c>
      <c r="C2273" s="62">
        <v>-300</v>
      </c>
      <c r="D2273" s="62">
        <v>700</v>
      </c>
      <c r="E2273" s="62">
        <f>IFERROR(D2273/B2273*100,0)</f>
        <v>70</v>
      </c>
    </row>
    <row r="2274" spans="1:5" s="95" customFormat="1" x14ac:dyDescent="0.25">
      <c r="A2274" s="14" t="s">
        <v>22</v>
      </c>
      <c r="B2274" s="108">
        <v>54000</v>
      </c>
      <c r="C2274" s="108">
        <v>-10000</v>
      </c>
      <c r="D2274" s="108">
        <v>44000</v>
      </c>
      <c r="E2274" s="108">
        <f>IFERROR(D2274/B2274*100,0)</f>
        <v>81.481481481481481</v>
      </c>
    </row>
    <row r="2275" spans="1:5" s="95" customFormat="1" x14ac:dyDescent="0.25">
      <c r="A2275" s="7" t="s">
        <v>23</v>
      </c>
      <c r="B2275" s="62">
        <v>1000</v>
      </c>
      <c r="C2275" s="62">
        <v>0</v>
      </c>
      <c r="D2275" s="62">
        <v>1000</v>
      </c>
      <c r="E2275" s="62">
        <f>IFERROR(D2275/B2275*100,0)</f>
        <v>100</v>
      </c>
    </row>
    <row r="2276" spans="1:5" s="95" customFormat="1" x14ac:dyDescent="0.25">
      <c r="A2276" s="7" t="s">
        <v>24</v>
      </c>
      <c r="B2276" s="62">
        <v>50000</v>
      </c>
      <c r="C2276" s="62">
        <v>-10000</v>
      </c>
      <c r="D2276" s="62">
        <v>40000</v>
      </c>
      <c r="E2276" s="62">
        <f>IFERROR(D2276/B2276*100,0)</f>
        <v>80</v>
      </c>
    </row>
    <row r="2277" spans="1:5" s="95" customFormat="1" x14ac:dyDescent="0.25">
      <c r="A2277" s="7" t="s">
        <v>25</v>
      </c>
      <c r="B2277" s="62">
        <v>3000</v>
      </c>
      <c r="C2277" s="62">
        <v>0</v>
      </c>
      <c r="D2277" s="62">
        <v>3000</v>
      </c>
      <c r="E2277" s="62">
        <f>IFERROR(D2277/B2277*100,0)</f>
        <v>100</v>
      </c>
    </row>
    <row r="2278" spans="1:5" s="94" customFormat="1" x14ac:dyDescent="0.25">
      <c r="A2278" s="76" t="s">
        <v>298</v>
      </c>
      <c r="B2278" s="77">
        <v>5000</v>
      </c>
      <c r="C2278" s="77">
        <v>0</v>
      </c>
      <c r="D2278" s="77">
        <v>5000</v>
      </c>
      <c r="E2278" s="77">
        <f>IFERROR(D2278/B2278*100,0)</f>
        <v>100</v>
      </c>
    </row>
    <row r="2279" spans="1:5" s="95" customFormat="1" x14ac:dyDescent="0.25">
      <c r="A2279" s="7" t="s">
        <v>221</v>
      </c>
      <c r="B2279" s="62">
        <v>5000</v>
      </c>
      <c r="C2279" s="62">
        <v>0</v>
      </c>
      <c r="D2279" s="62">
        <v>5000</v>
      </c>
      <c r="E2279" s="62">
        <f>IFERROR(D2279/B2279*100,0)</f>
        <v>100</v>
      </c>
    </row>
    <row r="2280" spans="1:5" s="96" customFormat="1" x14ac:dyDescent="0.25">
      <c r="A2280" s="106" t="s">
        <v>75</v>
      </c>
      <c r="B2280" s="107">
        <v>5000</v>
      </c>
      <c r="C2280" s="107">
        <v>0</v>
      </c>
      <c r="D2280" s="107">
        <v>5000</v>
      </c>
      <c r="E2280" s="107">
        <f>IFERROR(D2280/B2280*100,0)</f>
        <v>100</v>
      </c>
    </row>
    <row r="2281" spans="1:5" s="95" customFormat="1" x14ac:dyDescent="0.25">
      <c r="A2281" s="14" t="s">
        <v>14</v>
      </c>
      <c r="B2281" s="108">
        <v>5000</v>
      </c>
      <c r="C2281" s="108">
        <v>0</v>
      </c>
      <c r="D2281" s="108">
        <v>5000</v>
      </c>
      <c r="E2281" s="108">
        <f>IFERROR(D2281/B2281*100,0)</f>
        <v>100</v>
      </c>
    </row>
    <row r="2282" spans="1:5" s="95" customFormat="1" x14ac:dyDescent="0.25">
      <c r="A2282" s="7" t="s">
        <v>16</v>
      </c>
      <c r="B2282" s="62">
        <v>5000</v>
      </c>
      <c r="C2282" s="62">
        <v>0</v>
      </c>
      <c r="D2282" s="62">
        <v>5000</v>
      </c>
      <c r="E2282" s="62">
        <f>IFERROR(D2282/B2282*100,0)</f>
        <v>100</v>
      </c>
    </row>
    <row r="2283" spans="1:5" s="94" customFormat="1" x14ac:dyDescent="0.25">
      <c r="A2283" s="76" t="s">
        <v>299</v>
      </c>
      <c r="B2283" s="77">
        <v>0</v>
      </c>
      <c r="C2283" s="77">
        <v>165000</v>
      </c>
      <c r="D2283" s="77">
        <v>165000</v>
      </c>
      <c r="E2283" s="77">
        <f>IFERROR(D2283/B2283*100,0)</f>
        <v>0</v>
      </c>
    </row>
    <row r="2284" spans="1:5" s="95" customFormat="1" x14ac:dyDescent="0.25">
      <c r="A2284" s="7" t="s">
        <v>239</v>
      </c>
      <c r="B2284" s="62">
        <v>0</v>
      </c>
      <c r="C2284" s="62">
        <v>165000</v>
      </c>
      <c r="D2284" s="62">
        <v>165000</v>
      </c>
      <c r="E2284" s="62">
        <f>IFERROR(D2284/B2284*100,0)</f>
        <v>0</v>
      </c>
    </row>
    <row r="2285" spans="1:5" s="96" customFormat="1" x14ac:dyDescent="0.25">
      <c r="A2285" s="106" t="s">
        <v>81</v>
      </c>
      <c r="B2285" s="107">
        <v>0</v>
      </c>
      <c r="C2285" s="107">
        <v>105000</v>
      </c>
      <c r="D2285" s="107">
        <v>105000</v>
      </c>
      <c r="E2285" s="107">
        <f>IFERROR(D2285/B2285*100,0)</f>
        <v>0</v>
      </c>
    </row>
    <row r="2286" spans="1:5" s="95" customFormat="1" x14ac:dyDescent="0.25">
      <c r="A2286" s="14" t="s">
        <v>22</v>
      </c>
      <c r="B2286" s="108">
        <v>0</v>
      </c>
      <c r="C2286" s="108">
        <v>105000</v>
      </c>
      <c r="D2286" s="108">
        <v>105000</v>
      </c>
      <c r="E2286" s="108">
        <f>IFERROR(D2286/B2286*100,0)</f>
        <v>0</v>
      </c>
    </row>
    <row r="2287" spans="1:5" s="95" customFormat="1" x14ac:dyDescent="0.25">
      <c r="A2287" s="7" t="s">
        <v>25</v>
      </c>
      <c r="B2287" s="62">
        <v>0</v>
      </c>
      <c r="C2287" s="62">
        <v>105000</v>
      </c>
      <c r="D2287" s="62">
        <v>105000</v>
      </c>
      <c r="E2287" s="62">
        <f>IFERROR(D2287/B2287*100,0)</f>
        <v>0</v>
      </c>
    </row>
    <row r="2288" spans="1:5" s="96" customFormat="1" x14ac:dyDescent="0.25">
      <c r="A2288" s="106" t="s">
        <v>66</v>
      </c>
      <c r="B2288" s="107">
        <v>0</v>
      </c>
      <c r="C2288" s="107">
        <v>60000</v>
      </c>
      <c r="D2288" s="107">
        <v>60000</v>
      </c>
      <c r="E2288" s="107">
        <f>IFERROR(D2288/B2288*100,0)</f>
        <v>0</v>
      </c>
    </row>
    <row r="2289" spans="1:5" s="95" customFormat="1" x14ac:dyDescent="0.25">
      <c r="A2289" s="14" t="s">
        <v>22</v>
      </c>
      <c r="B2289" s="108">
        <v>0</v>
      </c>
      <c r="C2289" s="108">
        <v>60000</v>
      </c>
      <c r="D2289" s="108">
        <v>60000</v>
      </c>
      <c r="E2289" s="108">
        <f>IFERROR(D2289/B2289*100,0)</f>
        <v>0</v>
      </c>
    </row>
    <row r="2290" spans="1:5" s="95" customFormat="1" x14ac:dyDescent="0.25">
      <c r="A2290" s="7" t="s">
        <v>25</v>
      </c>
      <c r="B2290" s="62">
        <v>0</v>
      </c>
      <c r="C2290" s="62">
        <v>60000</v>
      </c>
      <c r="D2290" s="62">
        <v>60000</v>
      </c>
      <c r="E2290" s="62">
        <f>IFERROR(D2290/B2290*100,0)</f>
        <v>0</v>
      </c>
    </row>
    <row r="2291" spans="1:5" s="94" customFormat="1" x14ac:dyDescent="0.25">
      <c r="A2291" s="76" t="s">
        <v>297</v>
      </c>
      <c r="B2291" s="77">
        <v>72800</v>
      </c>
      <c r="C2291" s="77">
        <v>12720</v>
      </c>
      <c r="D2291" s="77">
        <v>85520</v>
      </c>
      <c r="E2291" s="77">
        <f>IFERROR(D2291/B2291*100,0)</f>
        <v>117.47252747252747</v>
      </c>
    </row>
    <row r="2292" spans="1:5" s="95" customFormat="1" x14ac:dyDescent="0.25">
      <c r="A2292" s="7" t="s">
        <v>296</v>
      </c>
      <c r="B2292" s="62">
        <v>72200</v>
      </c>
      <c r="C2292" s="62">
        <v>12920</v>
      </c>
      <c r="D2292" s="62">
        <v>85120</v>
      </c>
      <c r="E2292" s="62">
        <f>IFERROR(D2292/B2292*100,0)</f>
        <v>117.89473684210525</v>
      </c>
    </row>
    <row r="2293" spans="1:5" s="96" customFormat="1" x14ac:dyDescent="0.25">
      <c r="A2293" s="106" t="s">
        <v>68</v>
      </c>
      <c r="B2293" s="107">
        <v>19100</v>
      </c>
      <c r="C2293" s="107">
        <v>1600</v>
      </c>
      <c r="D2293" s="107">
        <v>20700</v>
      </c>
      <c r="E2293" s="107">
        <f>IFERROR(D2293/B2293*100,0)</f>
        <v>108.37696335078535</v>
      </c>
    </row>
    <row r="2294" spans="1:5" s="95" customFormat="1" x14ac:dyDescent="0.25">
      <c r="A2294" s="14" t="s">
        <v>14</v>
      </c>
      <c r="B2294" s="108">
        <v>15100</v>
      </c>
      <c r="C2294" s="108">
        <v>-400</v>
      </c>
      <c r="D2294" s="108">
        <v>14700</v>
      </c>
      <c r="E2294" s="108">
        <f>IFERROR(D2294/B2294*100,0)</f>
        <v>97.350993377483448</v>
      </c>
    </row>
    <row r="2295" spans="1:5" s="95" customFormat="1" x14ac:dyDescent="0.25">
      <c r="A2295" s="7" t="s">
        <v>15</v>
      </c>
      <c r="B2295" s="62">
        <v>2000</v>
      </c>
      <c r="C2295" s="62">
        <v>-700</v>
      </c>
      <c r="D2295" s="62">
        <v>1300</v>
      </c>
      <c r="E2295" s="62">
        <f>IFERROR(D2295/B2295*100,0)</f>
        <v>65</v>
      </c>
    </row>
    <row r="2296" spans="1:5" s="95" customFormat="1" x14ac:dyDescent="0.25">
      <c r="A2296" s="7" t="s">
        <v>16</v>
      </c>
      <c r="B2296" s="62">
        <v>13100</v>
      </c>
      <c r="C2296" s="62">
        <v>300</v>
      </c>
      <c r="D2296" s="62">
        <v>13400</v>
      </c>
      <c r="E2296" s="62">
        <f>IFERROR(D2296/B2296*100,0)</f>
        <v>102.29007633587786</v>
      </c>
    </row>
    <row r="2297" spans="1:5" s="95" customFormat="1" x14ac:dyDescent="0.25">
      <c r="A2297" s="14" t="s">
        <v>22</v>
      </c>
      <c r="B2297" s="108">
        <v>4000</v>
      </c>
      <c r="C2297" s="108">
        <v>2000</v>
      </c>
      <c r="D2297" s="108">
        <v>6000</v>
      </c>
      <c r="E2297" s="108">
        <f>IFERROR(D2297/B2297*100,0)</f>
        <v>150</v>
      </c>
    </row>
    <row r="2298" spans="1:5" s="95" customFormat="1" x14ac:dyDescent="0.25">
      <c r="A2298" s="7" t="s">
        <v>24</v>
      </c>
      <c r="B2298" s="62">
        <v>4000</v>
      </c>
      <c r="C2298" s="62">
        <v>2000</v>
      </c>
      <c r="D2298" s="62">
        <v>6000</v>
      </c>
      <c r="E2298" s="62">
        <f>IFERROR(D2298/B2298*100,0)</f>
        <v>150</v>
      </c>
    </row>
    <row r="2299" spans="1:5" s="96" customFormat="1" x14ac:dyDescent="0.25">
      <c r="A2299" s="106" t="s">
        <v>71</v>
      </c>
      <c r="B2299" s="107">
        <v>53100</v>
      </c>
      <c r="C2299" s="107">
        <v>11320</v>
      </c>
      <c r="D2299" s="107">
        <v>64420</v>
      </c>
      <c r="E2299" s="107">
        <f>IFERROR(D2299/B2299*100,0)</f>
        <v>121.31826741996234</v>
      </c>
    </row>
    <row r="2300" spans="1:5" s="95" customFormat="1" x14ac:dyDescent="0.25">
      <c r="A2300" s="14" t="s">
        <v>14</v>
      </c>
      <c r="B2300" s="108">
        <v>51600</v>
      </c>
      <c r="C2300" s="108">
        <v>11820</v>
      </c>
      <c r="D2300" s="108">
        <v>63420</v>
      </c>
      <c r="E2300" s="108">
        <f>IFERROR(D2300/B2300*100,0)</f>
        <v>122.90697674418605</v>
      </c>
    </row>
    <row r="2301" spans="1:5" s="95" customFormat="1" x14ac:dyDescent="0.25">
      <c r="A2301" s="7" t="s">
        <v>15</v>
      </c>
      <c r="B2301" s="62">
        <v>48600</v>
      </c>
      <c r="C2301" s="62">
        <v>12020</v>
      </c>
      <c r="D2301" s="62">
        <v>60620</v>
      </c>
      <c r="E2301" s="62">
        <f>IFERROR(D2301/B2301*100,0)</f>
        <v>124.73251028806584</v>
      </c>
    </row>
    <row r="2302" spans="1:5" s="95" customFormat="1" x14ac:dyDescent="0.25">
      <c r="A2302" s="7" t="s">
        <v>16</v>
      </c>
      <c r="B2302" s="62">
        <v>3000</v>
      </c>
      <c r="C2302" s="62">
        <v>-200</v>
      </c>
      <c r="D2302" s="62">
        <v>2800</v>
      </c>
      <c r="E2302" s="62">
        <f>IFERROR(D2302/B2302*100,0)</f>
        <v>93.333333333333329</v>
      </c>
    </row>
    <row r="2303" spans="1:5" s="95" customFormat="1" x14ac:dyDescent="0.25">
      <c r="A2303" s="14" t="s">
        <v>22</v>
      </c>
      <c r="B2303" s="108">
        <v>1500</v>
      </c>
      <c r="C2303" s="108">
        <v>-500</v>
      </c>
      <c r="D2303" s="108">
        <v>1000</v>
      </c>
      <c r="E2303" s="108">
        <f>IFERROR(D2303/B2303*100,0)</f>
        <v>66.666666666666657</v>
      </c>
    </row>
    <row r="2304" spans="1:5" s="95" customFormat="1" x14ac:dyDescent="0.25">
      <c r="A2304" s="7" t="s">
        <v>24</v>
      </c>
      <c r="B2304" s="62">
        <v>1500</v>
      </c>
      <c r="C2304" s="62">
        <v>-500</v>
      </c>
      <c r="D2304" s="62">
        <v>1000</v>
      </c>
      <c r="E2304" s="62">
        <f>IFERROR(D2304/B2304*100,0)</f>
        <v>66.666666666666657</v>
      </c>
    </row>
    <row r="2305" spans="1:5" s="95" customFormat="1" x14ac:dyDescent="0.25">
      <c r="A2305" s="7" t="s">
        <v>239</v>
      </c>
      <c r="B2305" s="62">
        <v>600</v>
      </c>
      <c r="C2305" s="62">
        <v>-200</v>
      </c>
      <c r="D2305" s="62">
        <v>400</v>
      </c>
      <c r="E2305" s="62">
        <f>IFERROR(D2305/B2305*100,0)</f>
        <v>66.666666666666657</v>
      </c>
    </row>
    <row r="2306" spans="1:5" s="96" customFormat="1" x14ac:dyDescent="0.25">
      <c r="A2306" s="106" t="s">
        <v>71</v>
      </c>
      <c r="B2306" s="107">
        <v>600</v>
      </c>
      <c r="C2306" s="107">
        <v>-200</v>
      </c>
      <c r="D2306" s="107">
        <v>400</v>
      </c>
      <c r="E2306" s="107">
        <f>IFERROR(D2306/B2306*100,0)</f>
        <v>66.666666666666657</v>
      </c>
    </row>
    <row r="2307" spans="1:5" s="95" customFormat="1" x14ac:dyDescent="0.25">
      <c r="A2307" s="14" t="s">
        <v>14</v>
      </c>
      <c r="B2307" s="108">
        <v>600</v>
      </c>
      <c r="C2307" s="108">
        <v>-200</v>
      </c>
      <c r="D2307" s="108">
        <v>400</v>
      </c>
      <c r="E2307" s="108">
        <f>IFERROR(D2307/B2307*100,0)</f>
        <v>66.666666666666657</v>
      </c>
    </row>
    <row r="2308" spans="1:5" s="95" customFormat="1" x14ac:dyDescent="0.25">
      <c r="A2308" s="7" t="s">
        <v>16</v>
      </c>
      <c r="B2308" s="62">
        <v>600</v>
      </c>
      <c r="C2308" s="62">
        <v>-200</v>
      </c>
      <c r="D2308" s="62">
        <v>400</v>
      </c>
      <c r="E2308" s="62">
        <f>IFERROR(D2308/B2308*100,0)</f>
        <v>66.666666666666657</v>
      </c>
    </row>
    <row r="2309" spans="1:5" s="94" customFormat="1" x14ac:dyDescent="0.25">
      <c r="A2309" s="76" t="s">
        <v>280</v>
      </c>
      <c r="B2309" s="77">
        <v>103000</v>
      </c>
      <c r="C2309" s="77">
        <v>0</v>
      </c>
      <c r="D2309" s="77">
        <v>103000</v>
      </c>
      <c r="E2309" s="77">
        <f>IFERROR(D2309/B2309*100,0)</f>
        <v>100</v>
      </c>
    </row>
    <row r="2310" spans="1:5" s="95" customFormat="1" x14ac:dyDescent="0.25">
      <c r="A2310" s="7" t="s">
        <v>239</v>
      </c>
      <c r="B2310" s="62">
        <v>103000</v>
      </c>
      <c r="C2310" s="62">
        <v>0</v>
      </c>
      <c r="D2310" s="62">
        <v>103000</v>
      </c>
      <c r="E2310" s="62">
        <f>IFERROR(D2310/B2310*100,0)</f>
        <v>100</v>
      </c>
    </row>
    <row r="2311" spans="1:5" s="96" customFormat="1" x14ac:dyDescent="0.25">
      <c r="A2311" s="106" t="s">
        <v>71</v>
      </c>
      <c r="B2311" s="107">
        <v>103000</v>
      </c>
      <c r="C2311" s="107">
        <v>0</v>
      </c>
      <c r="D2311" s="107">
        <v>103000</v>
      </c>
      <c r="E2311" s="107">
        <f>IFERROR(D2311/B2311*100,0)</f>
        <v>100</v>
      </c>
    </row>
    <row r="2312" spans="1:5" s="95" customFormat="1" x14ac:dyDescent="0.25">
      <c r="A2312" s="14" t="s">
        <v>14</v>
      </c>
      <c r="B2312" s="108">
        <v>103000</v>
      </c>
      <c r="C2312" s="108">
        <v>0</v>
      </c>
      <c r="D2312" s="108">
        <v>103000</v>
      </c>
      <c r="E2312" s="108">
        <f>IFERROR(D2312/B2312*100,0)</f>
        <v>100</v>
      </c>
    </row>
    <row r="2313" spans="1:5" s="95" customFormat="1" x14ac:dyDescent="0.25">
      <c r="A2313" s="7" t="s">
        <v>16</v>
      </c>
      <c r="B2313" s="62">
        <v>103000</v>
      </c>
      <c r="C2313" s="62">
        <v>0</v>
      </c>
      <c r="D2313" s="62">
        <v>103000</v>
      </c>
      <c r="E2313" s="62">
        <f>IFERROR(D2313/B2313*100,0)</f>
        <v>100</v>
      </c>
    </row>
    <row r="2314" spans="1:5" s="93" customFormat="1" x14ac:dyDescent="0.25">
      <c r="A2314" s="71" t="s">
        <v>225</v>
      </c>
      <c r="B2314" s="72">
        <v>51700</v>
      </c>
      <c r="C2314" s="72">
        <v>11900</v>
      </c>
      <c r="D2314" s="72">
        <v>63600</v>
      </c>
      <c r="E2314" s="72">
        <f>IFERROR(D2314/B2314*100,0)</f>
        <v>123.0174081237911</v>
      </c>
    </row>
    <row r="2315" spans="1:5" s="94" customFormat="1" x14ac:dyDescent="0.25">
      <c r="A2315" s="76" t="s">
        <v>224</v>
      </c>
      <c r="B2315" s="77">
        <v>51700</v>
      </c>
      <c r="C2315" s="77">
        <v>11900</v>
      </c>
      <c r="D2315" s="77">
        <v>63600</v>
      </c>
      <c r="E2315" s="77">
        <f>IFERROR(D2315/B2315*100,0)</f>
        <v>123.0174081237911</v>
      </c>
    </row>
    <row r="2316" spans="1:5" s="95" customFormat="1" x14ac:dyDescent="0.25">
      <c r="A2316" s="7" t="s">
        <v>221</v>
      </c>
      <c r="B2316" s="62">
        <v>51700</v>
      </c>
      <c r="C2316" s="62">
        <v>11900</v>
      </c>
      <c r="D2316" s="62">
        <v>63600</v>
      </c>
      <c r="E2316" s="62">
        <f>IFERROR(D2316/B2316*100,0)</f>
        <v>123.0174081237911</v>
      </c>
    </row>
    <row r="2317" spans="1:5" s="96" customFormat="1" x14ac:dyDescent="0.25">
      <c r="A2317" s="106" t="s">
        <v>81</v>
      </c>
      <c r="B2317" s="107">
        <v>13800</v>
      </c>
      <c r="C2317" s="107">
        <v>6200</v>
      </c>
      <c r="D2317" s="107">
        <v>20000</v>
      </c>
      <c r="E2317" s="107">
        <f>IFERROR(D2317/B2317*100,0)</f>
        <v>144.92753623188406</v>
      </c>
    </row>
    <row r="2318" spans="1:5" s="95" customFormat="1" x14ac:dyDescent="0.25">
      <c r="A2318" s="14" t="s">
        <v>14</v>
      </c>
      <c r="B2318" s="108">
        <v>13800</v>
      </c>
      <c r="C2318" s="108">
        <v>6200</v>
      </c>
      <c r="D2318" s="108">
        <v>20000</v>
      </c>
      <c r="E2318" s="108">
        <f>IFERROR(D2318/B2318*100,0)</f>
        <v>144.92753623188406</v>
      </c>
    </row>
    <row r="2319" spans="1:5" s="95" customFormat="1" x14ac:dyDescent="0.25">
      <c r="A2319" s="7" t="s">
        <v>15</v>
      </c>
      <c r="B2319" s="62">
        <v>12500</v>
      </c>
      <c r="C2319" s="62">
        <v>6500</v>
      </c>
      <c r="D2319" s="62">
        <v>19000</v>
      </c>
      <c r="E2319" s="62">
        <f>IFERROR(D2319/B2319*100,0)</f>
        <v>152</v>
      </c>
    </row>
    <row r="2320" spans="1:5" s="95" customFormat="1" x14ac:dyDescent="0.25">
      <c r="A2320" s="7" t="s">
        <v>16</v>
      </c>
      <c r="B2320" s="62">
        <v>1300</v>
      </c>
      <c r="C2320" s="62">
        <v>-300</v>
      </c>
      <c r="D2320" s="62">
        <v>1000</v>
      </c>
      <c r="E2320" s="62">
        <f>IFERROR(D2320/B2320*100,0)</f>
        <v>76.923076923076934</v>
      </c>
    </row>
    <row r="2321" spans="1:5" s="96" customFormat="1" x14ac:dyDescent="0.25">
      <c r="A2321" s="106" t="s">
        <v>66</v>
      </c>
      <c r="B2321" s="107">
        <v>7500</v>
      </c>
      <c r="C2321" s="107">
        <v>1000</v>
      </c>
      <c r="D2321" s="107">
        <v>8500</v>
      </c>
      <c r="E2321" s="107">
        <f>IFERROR(D2321/B2321*100,0)</f>
        <v>113.33333333333333</v>
      </c>
    </row>
    <row r="2322" spans="1:5" s="95" customFormat="1" x14ac:dyDescent="0.25">
      <c r="A2322" s="14" t="s">
        <v>14</v>
      </c>
      <c r="B2322" s="108">
        <v>7500</v>
      </c>
      <c r="C2322" s="108">
        <v>1000</v>
      </c>
      <c r="D2322" s="108">
        <v>8500</v>
      </c>
      <c r="E2322" s="108">
        <f>IFERROR(D2322/B2322*100,0)</f>
        <v>113.33333333333333</v>
      </c>
    </row>
    <row r="2323" spans="1:5" s="95" customFormat="1" x14ac:dyDescent="0.25">
      <c r="A2323" s="7" t="s">
        <v>15</v>
      </c>
      <c r="B2323" s="62">
        <v>6800</v>
      </c>
      <c r="C2323" s="62">
        <v>1000</v>
      </c>
      <c r="D2323" s="62">
        <v>7800</v>
      </c>
      <c r="E2323" s="62">
        <f>IFERROR(D2323/B2323*100,0)</f>
        <v>114.70588235294117</v>
      </c>
    </row>
    <row r="2324" spans="1:5" s="95" customFormat="1" x14ac:dyDescent="0.25">
      <c r="A2324" s="7" t="s">
        <v>16</v>
      </c>
      <c r="B2324" s="62">
        <v>700</v>
      </c>
      <c r="C2324" s="62">
        <v>0</v>
      </c>
      <c r="D2324" s="62">
        <v>700</v>
      </c>
      <c r="E2324" s="62">
        <f>IFERROR(D2324/B2324*100,0)</f>
        <v>100</v>
      </c>
    </row>
    <row r="2325" spans="1:5" s="96" customFormat="1" x14ac:dyDescent="0.25">
      <c r="A2325" s="106" t="s">
        <v>75</v>
      </c>
      <c r="B2325" s="107">
        <v>30400</v>
      </c>
      <c r="C2325" s="107">
        <v>4700</v>
      </c>
      <c r="D2325" s="107">
        <v>35100</v>
      </c>
      <c r="E2325" s="107">
        <f>IFERROR(D2325/B2325*100,0)</f>
        <v>115.46052631578947</v>
      </c>
    </row>
    <row r="2326" spans="1:5" s="95" customFormat="1" x14ac:dyDescent="0.25">
      <c r="A2326" s="14" t="s">
        <v>14</v>
      </c>
      <c r="B2326" s="108">
        <v>30400</v>
      </c>
      <c r="C2326" s="108">
        <v>4700</v>
      </c>
      <c r="D2326" s="108">
        <v>35100</v>
      </c>
      <c r="E2326" s="108">
        <f>IFERROR(D2326/B2326*100,0)</f>
        <v>115.46052631578947</v>
      </c>
    </row>
    <row r="2327" spans="1:5" s="95" customFormat="1" x14ac:dyDescent="0.25">
      <c r="A2327" s="7" t="s">
        <v>15</v>
      </c>
      <c r="B2327" s="62">
        <v>28200</v>
      </c>
      <c r="C2327" s="62">
        <v>4700</v>
      </c>
      <c r="D2327" s="62">
        <v>32900</v>
      </c>
      <c r="E2327" s="62">
        <f>IFERROR(D2327/B2327*100,0)</f>
        <v>116.66666666666667</v>
      </c>
    </row>
    <row r="2328" spans="1:5" s="95" customFormat="1" x14ac:dyDescent="0.25">
      <c r="A2328" s="7" t="s">
        <v>16</v>
      </c>
      <c r="B2328" s="62">
        <v>2200</v>
      </c>
      <c r="C2328" s="62">
        <v>0</v>
      </c>
      <c r="D2328" s="62">
        <v>2200</v>
      </c>
      <c r="E2328" s="62">
        <f>IFERROR(D2328/B2328*100,0)</f>
        <v>100</v>
      </c>
    </row>
    <row r="2329" spans="1:5" s="93" customFormat="1" x14ac:dyDescent="0.25">
      <c r="A2329" s="71" t="s">
        <v>295</v>
      </c>
      <c r="B2329" s="72">
        <v>344000</v>
      </c>
      <c r="C2329" s="72">
        <v>137000</v>
      </c>
      <c r="D2329" s="72">
        <v>481000</v>
      </c>
      <c r="E2329" s="72">
        <f>IFERROR(D2329/B2329*100,0)</f>
        <v>139.82558139534885</v>
      </c>
    </row>
    <row r="2330" spans="1:5" s="94" customFormat="1" x14ac:dyDescent="0.25">
      <c r="A2330" s="76" t="s">
        <v>294</v>
      </c>
      <c r="B2330" s="77">
        <v>208000</v>
      </c>
      <c r="C2330" s="77">
        <v>2000</v>
      </c>
      <c r="D2330" s="77">
        <v>210000</v>
      </c>
      <c r="E2330" s="77">
        <f>IFERROR(D2330/B2330*100,0)</f>
        <v>100.96153846153845</v>
      </c>
    </row>
    <row r="2331" spans="1:5" s="95" customFormat="1" x14ac:dyDescent="0.25">
      <c r="A2331" s="7" t="s">
        <v>221</v>
      </c>
      <c r="B2331" s="62">
        <v>208000</v>
      </c>
      <c r="C2331" s="62">
        <v>2000</v>
      </c>
      <c r="D2331" s="62">
        <v>210000</v>
      </c>
      <c r="E2331" s="62">
        <f>IFERROR(D2331/B2331*100,0)</f>
        <v>100.96153846153845</v>
      </c>
    </row>
    <row r="2332" spans="1:5" s="96" customFormat="1" x14ac:dyDescent="0.25">
      <c r="A2332" s="106" t="s">
        <v>71</v>
      </c>
      <c r="B2332" s="107">
        <v>208000</v>
      </c>
      <c r="C2332" s="107">
        <v>2000</v>
      </c>
      <c r="D2332" s="107">
        <v>210000</v>
      </c>
      <c r="E2332" s="107">
        <f>IFERROR(D2332/B2332*100,0)</f>
        <v>100.96153846153845</v>
      </c>
    </row>
    <row r="2333" spans="1:5" s="95" customFormat="1" x14ac:dyDescent="0.25">
      <c r="A2333" s="14" t="s">
        <v>14</v>
      </c>
      <c r="B2333" s="108">
        <v>164000</v>
      </c>
      <c r="C2333" s="108">
        <v>-1000</v>
      </c>
      <c r="D2333" s="108">
        <v>163000</v>
      </c>
      <c r="E2333" s="108">
        <f>IFERROR(D2333/B2333*100,0)</f>
        <v>99.390243902439025</v>
      </c>
    </row>
    <row r="2334" spans="1:5" s="95" customFormat="1" x14ac:dyDescent="0.25">
      <c r="A2334" s="7" t="s">
        <v>16</v>
      </c>
      <c r="B2334" s="62">
        <v>164000</v>
      </c>
      <c r="C2334" s="62">
        <v>-1000</v>
      </c>
      <c r="D2334" s="62">
        <v>163000</v>
      </c>
      <c r="E2334" s="62">
        <f>IFERROR(D2334/B2334*100,0)</f>
        <v>99.390243902439025</v>
      </c>
    </row>
    <row r="2335" spans="1:5" s="95" customFormat="1" x14ac:dyDescent="0.25">
      <c r="A2335" s="14" t="s">
        <v>22</v>
      </c>
      <c r="B2335" s="108">
        <v>44000</v>
      </c>
      <c r="C2335" s="108">
        <v>3000</v>
      </c>
      <c r="D2335" s="108">
        <v>47000</v>
      </c>
      <c r="E2335" s="108">
        <f>IFERROR(D2335/B2335*100,0)</f>
        <v>106.81818181818181</v>
      </c>
    </row>
    <row r="2336" spans="1:5" s="95" customFormat="1" x14ac:dyDescent="0.25">
      <c r="A2336" s="7" t="s">
        <v>24</v>
      </c>
      <c r="B2336" s="62">
        <v>34000</v>
      </c>
      <c r="C2336" s="62">
        <v>11000</v>
      </c>
      <c r="D2336" s="62">
        <v>45000</v>
      </c>
      <c r="E2336" s="62">
        <f>IFERROR(D2336/B2336*100,0)</f>
        <v>132.35294117647058</v>
      </c>
    </row>
    <row r="2337" spans="1:5" s="95" customFormat="1" x14ac:dyDescent="0.25">
      <c r="A2337" s="7" t="s">
        <v>25</v>
      </c>
      <c r="B2337" s="62">
        <v>10000</v>
      </c>
      <c r="C2337" s="62">
        <v>-8000</v>
      </c>
      <c r="D2337" s="62">
        <v>2000</v>
      </c>
      <c r="E2337" s="62">
        <f>IFERROR(D2337/B2337*100,0)</f>
        <v>20</v>
      </c>
    </row>
    <row r="2338" spans="1:5" s="94" customFormat="1" x14ac:dyDescent="0.25">
      <c r="A2338" s="76" t="s">
        <v>293</v>
      </c>
      <c r="B2338" s="77">
        <v>136000</v>
      </c>
      <c r="C2338" s="77">
        <v>135000</v>
      </c>
      <c r="D2338" s="77">
        <v>271000</v>
      </c>
      <c r="E2338" s="77">
        <f>IFERROR(D2338/B2338*100,0)</f>
        <v>199.26470588235296</v>
      </c>
    </row>
    <row r="2339" spans="1:5" s="95" customFormat="1" x14ac:dyDescent="0.25">
      <c r="A2339" s="7" t="s">
        <v>221</v>
      </c>
      <c r="B2339" s="62">
        <v>136000</v>
      </c>
      <c r="C2339" s="62">
        <v>135000</v>
      </c>
      <c r="D2339" s="62">
        <v>271000</v>
      </c>
      <c r="E2339" s="62">
        <f>IFERROR(D2339/B2339*100,0)</f>
        <v>199.26470588235296</v>
      </c>
    </row>
    <row r="2340" spans="1:5" s="96" customFormat="1" x14ac:dyDescent="0.25">
      <c r="A2340" s="106" t="s">
        <v>71</v>
      </c>
      <c r="B2340" s="107">
        <v>136000</v>
      </c>
      <c r="C2340" s="107">
        <v>135000</v>
      </c>
      <c r="D2340" s="107">
        <v>271000</v>
      </c>
      <c r="E2340" s="107">
        <f>IFERROR(D2340/B2340*100,0)</f>
        <v>199.26470588235296</v>
      </c>
    </row>
    <row r="2341" spans="1:5" s="95" customFormat="1" x14ac:dyDescent="0.25">
      <c r="A2341" s="14" t="s">
        <v>14</v>
      </c>
      <c r="B2341" s="108">
        <v>6000</v>
      </c>
      <c r="C2341" s="108">
        <v>-5000</v>
      </c>
      <c r="D2341" s="108">
        <v>1000</v>
      </c>
      <c r="E2341" s="108">
        <f>IFERROR(D2341/B2341*100,0)</f>
        <v>16.666666666666664</v>
      </c>
    </row>
    <row r="2342" spans="1:5" s="95" customFormat="1" x14ac:dyDescent="0.25">
      <c r="A2342" s="7" t="s">
        <v>16</v>
      </c>
      <c r="B2342" s="62">
        <v>6000</v>
      </c>
      <c r="C2342" s="62">
        <v>-5000</v>
      </c>
      <c r="D2342" s="62">
        <v>1000</v>
      </c>
      <c r="E2342" s="62">
        <f>IFERROR(D2342/B2342*100,0)</f>
        <v>16.666666666666664</v>
      </c>
    </row>
    <row r="2343" spans="1:5" s="95" customFormat="1" x14ac:dyDescent="0.25">
      <c r="A2343" s="14" t="s">
        <v>22</v>
      </c>
      <c r="B2343" s="108">
        <v>130000</v>
      </c>
      <c r="C2343" s="108">
        <v>140000</v>
      </c>
      <c r="D2343" s="108">
        <v>270000</v>
      </c>
      <c r="E2343" s="108">
        <f>IFERROR(D2343/B2343*100,0)</f>
        <v>207.69230769230771</v>
      </c>
    </row>
    <row r="2344" spans="1:5" s="95" customFormat="1" x14ac:dyDescent="0.25">
      <c r="A2344" s="7" t="s">
        <v>24</v>
      </c>
      <c r="B2344" s="62">
        <v>80000</v>
      </c>
      <c r="C2344" s="62">
        <v>185000</v>
      </c>
      <c r="D2344" s="62">
        <v>265000</v>
      </c>
      <c r="E2344" s="62">
        <f>IFERROR(D2344/B2344*100,0)</f>
        <v>331.25</v>
      </c>
    </row>
    <row r="2345" spans="1:5" s="95" customFormat="1" x14ac:dyDescent="0.25">
      <c r="A2345" s="7" t="s">
        <v>25</v>
      </c>
      <c r="B2345" s="62">
        <v>50000</v>
      </c>
      <c r="C2345" s="62">
        <v>-45000</v>
      </c>
      <c r="D2345" s="62">
        <v>5000</v>
      </c>
      <c r="E2345" s="62">
        <f>IFERROR(D2345/B2345*100,0)</f>
        <v>10</v>
      </c>
    </row>
    <row r="2346" spans="1:5" s="93" customFormat="1" x14ac:dyDescent="0.25">
      <c r="A2346" s="71" t="s">
        <v>279</v>
      </c>
      <c r="B2346" s="72">
        <v>2241020</v>
      </c>
      <c r="C2346" s="72">
        <v>142630</v>
      </c>
      <c r="D2346" s="72">
        <v>2383650</v>
      </c>
      <c r="E2346" s="72">
        <f>IFERROR(D2346/B2346*100,0)</f>
        <v>106.36451258801796</v>
      </c>
    </row>
    <row r="2347" spans="1:5" s="94" customFormat="1" x14ac:dyDescent="0.25">
      <c r="A2347" s="76" t="s">
        <v>278</v>
      </c>
      <c r="B2347" s="77">
        <v>2241020</v>
      </c>
      <c r="C2347" s="77">
        <v>142630</v>
      </c>
      <c r="D2347" s="77">
        <v>2383650</v>
      </c>
      <c r="E2347" s="77">
        <f>IFERROR(D2347/B2347*100,0)</f>
        <v>106.36451258801796</v>
      </c>
    </row>
    <row r="2348" spans="1:5" s="95" customFormat="1" x14ac:dyDescent="0.25">
      <c r="A2348" s="7" t="s">
        <v>239</v>
      </c>
      <c r="B2348" s="62">
        <v>2241020</v>
      </c>
      <c r="C2348" s="62">
        <v>142630</v>
      </c>
      <c r="D2348" s="62">
        <v>2383650</v>
      </c>
      <c r="E2348" s="62">
        <f>IFERROR(D2348/B2348*100,0)</f>
        <v>106.36451258801796</v>
      </c>
    </row>
    <row r="2349" spans="1:5" s="96" customFormat="1" x14ac:dyDescent="0.25">
      <c r="A2349" s="106" t="s">
        <v>74</v>
      </c>
      <c r="B2349" s="107">
        <v>2241020</v>
      </c>
      <c r="C2349" s="107">
        <v>142630</v>
      </c>
      <c r="D2349" s="107">
        <v>2383650</v>
      </c>
      <c r="E2349" s="107">
        <f>IFERROR(D2349/B2349*100,0)</f>
        <v>106.36451258801796</v>
      </c>
    </row>
    <row r="2350" spans="1:5" s="95" customFormat="1" x14ac:dyDescent="0.25">
      <c r="A2350" s="14" t="s">
        <v>14</v>
      </c>
      <c r="B2350" s="108">
        <v>2241020</v>
      </c>
      <c r="C2350" s="108">
        <v>142630</v>
      </c>
      <c r="D2350" s="108">
        <v>2383650</v>
      </c>
      <c r="E2350" s="108">
        <f>IFERROR(D2350/B2350*100,0)</f>
        <v>106.36451258801796</v>
      </c>
    </row>
    <row r="2351" spans="1:5" s="95" customFormat="1" x14ac:dyDescent="0.25">
      <c r="A2351" s="7" t="s">
        <v>15</v>
      </c>
      <c r="B2351" s="62">
        <v>2180000</v>
      </c>
      <c r="C2351" s="62">
        <v>134000</v>
      </c>
      <c r="D2351" s="62">
        <v>2314000</v>
      </c>
      <c r="E2351" s="62">
        <f>IFERROR(D2351/B2351*100,0)</f>
        <v>106.14678899082568</v>
      </c>
    </row>
    <row r="2352" spans="1:5" s="95" customFormat="1" x14ac:dyDescent="0.25">
      <c r="A2352" s="7" t="s">
        <v>16</v>
      </c>
      <c r="B2352" s="62">
        <v>59020</v>
      </c>
      <c r="C2352" s="62">
        <v>9630</v>
      </c>
      <c r="D2352" s="62">
        <v>68650</v>
      </c>
      <c r="E2352" s="62">
        <f>IFERROR(D2352/B2352*100,0)</f>
        <v>116.31650288037953</v>
      </c>
    </row>
    <row r="2353" spans="1:5" s="95" customFormat="1" x14ac:dyDescent="0.25">
      <c r="A2353" s="7" t="s">
        <v>17</v>
      </c>
      <c r="B2353" s="62">
        <v>2000</v>
      </c>
      <c r="C2353" s="62">
        <v>-1000</v>
      </c>
      <c r="D2353" s="62">
        <v>1000</v>
      </c>
      <c r="E2353" s="62">
        <f>IFERROR(D2353/B2353*100,0)</f>
        <v>50</v>
      </c>
    </row>
    <row r="2354" spans="1:5" s="92" customFormat="1" x14ac:dyDescent="0.25">
      <c r="A2354" s="12" t="s">
        <v>483</v>
      </c>
      <c r="B2354" s="60">
        <v>1442623</v>
      </c>
      <c r="C2354" s="60">
        <v>97703</v>
      </c>
      <c r="D2354" s="60">
        <v>1540326</v>
      </c>
      <c r="E2354" s="60">
        <f>IFERROR(D2354/B2354*100,0)</f>
        <v>106.77259408729793</v>
      </c>
    </row>
    <row r="2355" spans="1:5" s="93" customFormat="1" x14ac:dyDescent="0.25">
      <c r="A2355" s="71" t="s">
        <v>292</v>
      </c>
      <c r="B2355" s="72">
        <v>120440</v>
      </c>
      <c r="C2355" s="72">
        <v>-2904</v>
      </c>
      <c r="D2355" s="72">
        <v>117536</v>
      </c>
      <c r="E2355" s="72">
        <f>IFERROR(D2355/B2355*100,0)</f>
        <v>97.588840916638986</v>
      </c>
    </row>
    <row r="2356" spans="1:5" s="94" customFormat="1" x14ac:dyDescent="0.25">
      <c r="A2356" s="76" t="s">
        <v>291</v>
      </c>
      <c r="B2356" s="77">
        <v>22440</v>
      </c>
      <c r="C2356" s="77">
        <v>96</v>
      </c>
      <c r="D2356" s="77">
        <v>22536</v>
      </c>
      <c r="E2356" s="77">
        <f>IFERROR(D2356/B2356*100,0)</f>
        <v>100.42780748663102</v>
      </c>
    </row>
    <row r="2357" spans="1:5" s="95" customFormat="1" x14ac:dyDescent="0.25">
      <c r="A2357" s="7" t="s">
        <v>239</v>
      </c>
      <c r="B2357" s="62">
        <v>22440</v>
      </c>
      <c r="C2357" s="62">
        <v>96</v>
      </c>
      <c r="D2357" s="62">
        <v>22536</v>
      </c>
      <c r="E2357" s="62">
        <f>IFERROR(D2357/B2357*100,0)</f>
        <v>100.42780748663102</v>
      </c>
    </row>
    <row r="2358" spans="1:5" s="96" customFormat="1" x14ac:dyDescent="0.25">
      <c r="A2358" s="106" t="s">
        <v>66</v>
      </c>
      <c r="B2358" s="107">
        <v>22440</v>
      </c>
      <c r="C2358" s="107">
        <v>96</v>
      </c>
      <c r="D2358" s="107">
        <v>22536</v>
      </c>
      <c r="E2358" s="107">
        <f>IFERROR(D2358/B2358*100,0)</f>
        <v>100.42780748663102</v>
      </c>
    </row>
    <row r="2359" spans="1:5" s="95" customFormat="1" x14ac:dyDescent="0.25">
      <c r="A2359" s="14" t="s">
        <v>14</v>
      </c>
      <c r="B2359" s="108">
        <v>22440</v>
      </c>
      <c r="C2359" s="108">
        <v>96</v>
      </c>
      <c r="D2359" s="108">
        <v>22536</v>
      </c>
      <c r="E2359" s="108">
        <f>IFERROR(D2359/B2359*100,0)</f>
        <v>100.42780748663102</v>
      </c>
    </row>
    <row r="2360" spans="1:5" s="95" customFormat="1" x14ac:dyDescent="0.25">
      <c r="A2360" s="7" t="s">
        <v>16</v>
      </c>
      <c r="B2360" s="62">
        <v>21480</v>
      </c>
      <c r="C2360" s="62">
        <v>664.22</v>
      </c>
      <c r="D2360" s="62">
        <v>22144.22</v>
      </c>
      <c r="E2360" s="62">
        <f>IFERROR(D2360/B2360*100,0)</f>
        <v>103.09227188081937</v>
      </c>
    </row>
    <row r="2361" spans="1:5" s="95" customFormat="1" x14ac:dyDescent="0.25">
      <c r="A2361" s="7" t="s">
        <v>17</v>
      </c>
      <c r="B2361" s="62">
        <v>960</v>
      </c>
      <c r="C2361" s="62">
        <v>-568.22</v>
      </c>
      <c r="D2361" s="62">
        <v>391.78</v>
      </c>
      <c r="E2361" s="62">
        <f>IFERROR(D2361/B2361*100,0)</f>
        <v>40.810416666666669</v>
      </c>
    </row>
    <row r="2362" spans="1:5" s="94" customFormat="1" x14ac:dyDescent="0.25">
      <c r="A2362" s="76" t="s">
        <v>290</v>
      </c>
      <c r="B2362" s="77">
        <v>55000</v>
      </c>
      <c r="C2362" s="77">
        <v>-6000</v>
      </c>
      <c r="D2362" s="77">
        <v>49000</v>
      </c>
      <c r="E2362" s="77">
        <f>IFERROR(D2362/B2362*100,0)</f>
        <v>89.090909090909093</v>
      </c>
    </row>
    <row r="2363" spans="1:5" s="95" customFormat="1" x14ac:dyDescent="0.25">
      <c r="A2363" s="7" t="s">
        <v>239</v>
      </c>
      <c r="B2363" s="62">
        <v>55000</v>
      </c>
      <c r="C2363" s="62">
        <v>-6000</v>
      </c>
      <c r="D2363" s="62">
        <v>49000</v>
      </c>
      <c r="E2363" s="62">
        <f>IFERROR(D2363/B2363*100,0)</f>
        <v>89.090909090909093</v>
      </c>
    </row>
    <row r="2364" spans="1:5" s="96" customFormat="1" x14ac:dyDescent="0.25">
      <c r="A2364" s="106" t="s">
        <v>66</v>
      </c>
      <c r="B2364" s="107">
        <v>55000</v>
      </c>
      <c r="C2364" s="107">
        <v>-6000</v>
      </c>
      <c r="D2364" s="107">
        <v>49000</v>
      </c>
      <c r="E2364" s="107">
        <f>IFERROR(D2364/B2364*100,0)</f>
        <v>89.090909090909093</v>
      </c>
    </row>
    <row r="2365" spans="1:5" s="95" customFormat="1" x14ac:dyDescent="0.25">
      <c r="A2365" s="14" t="s">
        <v>14</v>
      </c>
      <c r="B2365" s="108">
        <v>55000</v>
      </c>
      <c r="C2365" s="108">
        <v>-6000</v>
      </c>
      <c r="D2365" s="108">
        <v>49000</v>
      </c>
      <c r="E2365" s="108">
        <f>IFERROR(D2365/B2365*100,0)</f>
        <v>89.090909090909093</v>
      </c>
    </row>
    <row r="2366" spans="1:5" s="95" customFormat="1" x14ac:dyDescent="0.25">
      <c r="A2366" s="7" t="s">
        <v>16</v>
      </c>
      <c r="B2366" s="62">
        <v>55000</v>
      </c>
      <c r="C2366" s="62">
        <v>-6000</v>
      </c>
      <c r="D2366" s="62">
        <v>49000</v>
      </c>
      <c r="E2366" s="62">
        <f>IFERROR(D2366/B2366*100,0)</f>
        <v>89.090909090909093</v>
      </c>
    </row>
    <row r="2367" spans="1:5" s="94" customFormat="1" x14ac:dyDescent="0.25">
      <c r="A2367" s="76" t="s">
        <v>289</v>
      </c>
      <c r="B2367" s="77">
        <v>3000</v>
      </c>
      <c r="C2367" s="77">
        <v>2000</v>
      </c>
      <c r="D2367" s="77">
        <v>5000</v>
      </c>
      <c r="E2367" s="77">
        <f>IFERROR(D2367/B2367*100,0)</f>
        <v>166.66666666666669</v>
      </c>
    </row>
    <row r="2368" spans="1:5" s="95" customFormat="1" x14ac:dyDescent="0.25">
      <c r="A2368" s="7" t="s">
        <v>239</v>
      </c>
      <c r="B2368" s="62">
        <v>3000</v>
      </c>
      <c r="C2368" s="62">
        <v>2000</v>
      </c>
      <c r="D2368" s="62">
        <v>5000</v>
      </c>
      <c r="E2368" s="62">
        <f>IFERROR(D2368/B2368*100,0)</f>
        <v>166.66666666666669</v>
      </c>
    </row>
    <row r="2369" spans="1:5" s="96" customFormat="1" x14ac:dyDescent="0.25">
      <c r="A2369" s="106" t="s">
        <v>66</v>
      </c>
      <c r="B2369" s="107">
        <v>3000</v>
      </c>
      <c r="C2369" s="107">
        <v>2000</v>
      </c>
      <c r="D2369" s="107">
        <v>5000</v>
      </c>
      <c r="E2369" s="107">
        <f>IFERROR(D2369/B2369*100,0)</f>
        <v>166.66666666666669</v>
      </c>
    </row>
    <row r="2370" spans="1:5" s="95" customFormat="1" x14ac:dyDescent="0.25">
      <c r="A2370" s="14" t="s">
        <v>14</v>
      </c>
      <c r="B2370" s="108">
        <v>3000</v>
      </c>
      <c r="C2370" s="108">
        <v>2000</v>
      </c>
      <c r="D2370" s="108">
        <v>5000</v>
      </c>
      <c r="E2370" s="108">
        <f>IFERROR(D2370/B2370*100,0)</f>
        <v>166.66666666666669</v>
      </c>
    </row>
    <row r="2371" spans="1:5" s="95" customFormat="1" x14ac:dyDescent="0.25">
      <c r="A2371" s="7" t="s">
        <v>16</v>
      </c>
      <c r="B2371" s="62">
        <v>3000</v>
      </c>
      <c r="C2371" s="62">
        <v>2000</v>
      </c>
      <c r="D2371" s="62">
        <v>5000</v>
      </c>
      <c r="E2371" s="62">
        <f>IFERROR(D2371/B2371*100,0)</f>
        <v>166.66666666666669</v>
      </c>
    </row>
    <row r="2372" spans="1:5" s="94" customFormat="1" x14ac:dyDescent="0.25">
      <c r="A2372" s="76" t="s">
        <v>288</v>
      </c>
      <c r="B2372" s="77">
        <v>40000</v>
      </c>
      <c r="C2372" s="77">
        <v>1000</v>
      </c>
      <c r="D2372" s="77">
        <v>41000</v>
      </c>
      <c r="E2372" s="77">
        <f>IFERROR(D2372/B2372*100,0)</f>
        <v>102.49999999999999</v>
      </c>
    </row>
    <row r="2373" spans="1:5" s="95" customFormat="1" x14ac:dyDescent="0.25">
      <c r="A2373" s="7" t="s">
        <v>239</v>
      </c>
      <c r="B2373" s="62">
        <v>40000</v>
      </c>
      <c r="C2373" s="62">
        <v>1000</v>
      </c>
      <c r="D2373" s="62">
        <v>41000</v>
      </c>
      <c r="E2373" s="62">
        <f>IFERROR(D2373/B2373*100,0)</f>
        <v>102.49999999999999</v>
      </c>
    </row>
    <row r="2374" spans="1:5" s="96" customFormat="1" x14ac:dyDescent="0.25">
      <c r="A2374" s="106" t="s">
        <v>66</v>
      </c>
      <c r="B2374" s="107">
        <v>40000</v>
      </c>
      <c r="C2374" s="107">
        <v>1000</v>
      </c>
      <c r="D2374" s="107">
        <v>41000</v>
      </c>
      <c r="E2374" s="107">
        <f>IFERROR(D2374/B2374*100,0)</f>
        <v>102.49999999999999</v>
      </c>
    </row>
    <row r="2375" spans="1:5" s="95" customFormat="1" x14ac:dyDescent="0.25">
      <c r="A2375" s="14" t="s">
        <v>14</v>
      </c>
      <c r="B2375" s="108">
        <v>40000</v>
      </c>
      <c r="C2375" s="108">
        <v>1000</v>
      </c>
      <c r="D2375" s="108">
        <v>41000</v>
      </c>
      <c r="E2375" s="108">
        <f>IFERROR(D2375/B2375*100,0)</f>
        <v>102.49999999999999</v>
      </c>
    </row>
    <row r="2376" spans="1:5" s="95" customFormat="1" x14ac:dyDescent="0.25">
      <c r="A2376" s="7" t="s">
        <v>16</v>
      </c>
      <c r="B2376" s="62">
        <v>40000</v>
      </c>
      <c r="C2376" s="62">
        <v>1000</v>
      </c>
      <c r="D2376" s="62">
        <v>41000</v>
      </c>
      <c r="E2376" s="62">
        <f>IFERROR(D2376/B2376*100,0)</f>
        <v>102.49999999999999</v>
      </c>
    </row>
    <row r="2377" spans="1:5" s="93" customFormat="1" x14ac:dyDescent="0.25">
      <c r="A2377" s="71" t="s">
        <v>252</v>
      </c>
      <c r="B2377" s="72">
        <v>1600</v>
      </c>
      <c r="C2377" s="72">
        <v>1700</v>
      </c>
      <c r="D2377" s="72">
        <v>3300</v>
      </c>
      <c r="E2377" s="72">
        <f>IFERROR(D2377/B2377*100,0)</f>
        <v>206.25</v>
      </c>
    </row>
    <row r="2378" spans="1:5" s="94" customFormat="1" x14ac:dyDescent="0.25">
      <c r="A2378" s="76" t="s">
        <v>251</v>
      </c>
      <c r="B2378" s="77">
        <v>1600</v>
      </c>
      <c r="C2378" s="77">
        <v>1700</v>
      </c>
      <c r="D2378" s="77">
        <v>3300</v>
      </c>
      <c r="E2378" s="77">
        <f>IFERROR(D2378/B2378*100,0)</f>
        <v>206.25</v>
      </c>
    </row>
    <row r="2379" spans="1:5" s="95" customFormat="1" x14ac:dyDescent="0.25">
      <c r="A2379" s="7" t="s">
        <v>221</v>
      </c>
      <c r="B2379" s="62">
        <v>1600</v>
      </c>
      <c r="C2379" s="62">
        <v>1700</v>
      </c>
      <c r="D2379" s="62">
        <v>3300</v>
      </c>
      <c r="E2379" s="62">
        <f>IFERROR(D2379/B2379*100,0)</f>
        <v>206.25</v>
      </c>
    </row>
    <row r="2380" spans="1:5" s="96" customFormat="1" x14ac:dyDescent="0.25">
      <c r="A2380" s="106" t="s">
        <v>83</v>
      </c>
      <c r="B2380" s="107">
        <v>1600</v>
      </c>
      <c r="C2380" s="107">
        <v>1700</v>
      </c>
      <c r="D2380" s="107">
        <v>3300</v>
      </c>
      <c r="E2380" s="107">
        <f>IFERROR(D2380/B2380*100,0)</f>
        <v>206.25</v>
      </c>
    </row>
    <row r="2381" spans="1:5" s="95" customFormat="1" x14ac:dyDescent="0.25">
      <c r="A2381" s="14" t="s">
        <v>14</v>
      </c>
      <c r="B2381" s="108">
        <v>1600</v>
      </c>
      <c r="C2381" s="108">
        <v>1700</v>
      </c>
      <c r="D2381" s="108">
        <v>3300</v>
      </c>
      <c r="E2381" s="108">
        <f>IFERROR(D2381/B2381*100,0)</f>
        <v>206.25</v>
      </c>
    </row>
    <row r="2382" spans="1:5" s="95" customFormat="1" x14ac:dyDescent="0.25">
      <c r="A2382" s="7" t="s">
        <v>16</v>
      </c>
      <c r="B2382" s="62">
        <v>1600</v>
      </c>
      <c r="C2382" s="62">
        <v>1700</v>
      </c>
      <c r="D2382" s="62">
        <v>3300</v>
      </c>
      <c r="E2382" s="62">
        <f>IFERROR(D2382/B2382*100,0)</f>
        <v>206.25</v>
      </c>
    </row>
    <row r="2383" spans="1:5" s="93" customFormat="1" x14ac:dyDescent="0.25">
      <c r="A2383" s="71" t="s">
        <v>241</v>
      </c>
      <c r="B2383" s="72">
        <v>399753</v>
      </c>
      <c r="C2383" s="72">
        <v>22177</v>
      </c>
      <c r="D2383" s="72">
        <v>421930</v>
      </c>
      <c r="E2383" s="72">
        <f>IFERROR(D2383/B2383*100,0)</f>
        <v>105.54767568973841</v>
      </c>
    </row>
    <row r="2384" spans="1:5" s="94" customFormat="1" x14ac:dyDescent="0.25">
      <c r="A2384" s="76" t="s">
        <v>286</v>
      </c>
      <c r="B2384" s="77">
        <v>35553</v>
      </c>
      <c r="C2384" s="77">
        <v>117</v>
      </c>
      <c r="D2384" s="77">
        <v>35670</v>
      </c>
      <c r="E2384" s="77">
        <f>IFERROR(D2384/B2384*100,0)</f>
        <v>100.32908615306727</v>
      </c>
    </row>
    <row r="2385" spans="1:5" s="95" customFormat="1" x14ac:dyDescent="0.25">
      <c r="A2385" s="7" t="s">
        <v>221</v>
      </c>
      <c r="B2385" s="62">
        <v>35553</v>
      </c>
      <c r="C2385" s="62">
        <v>117</v>
      </c>
      <c r="D2385" s="62">
        <v>35670</v>
      </c>
      <c r="E2385" s="62">
        <f>IFERROR(D2385/B2385*100,0)</f>
        <v>100.32908615306727</v>
      </c>
    </row>
    <row r="2386" spans="1:5" s="96" customFormat="1" x14ac:dyDescent="0.25">
      <c r="A2386" s="106" t="s">
        <v>81</v>
      </c>
      <c r="B2386" s="107">
        <v>35553</v>
      </c>
      <c r="C2386" s="107">
        <v>117</v>
      </c>
      <c r="D2386" s="107">
        <v>35670</v>
      </c>
      <c r="E2386" s="107">
        <f>IFERROR(D2386/B2386*100,0)</f>
        <v>100.32908615306727</v>
      </c>
    </row>
    <row r="2387" spans="1:5" s="95" customFormat="1" x14ac:dyDescent="0.25">
      <c r="A2387" s="14" t="s">
        <v>14</v>
      </c>
      <c r="B2387" s="108">
        <v>5250</v>
      </c>
      <c r="C2387" s="108">
        <v>0</v>
      </c>
      <c r="D2387" s="108">
        <v>5250</v>
      </c>
      <c r="E2387" s="108">
        <f>IFERROR(D2387/B2387*100,0)</f>
        <v>100</v>
      </c>
    </row>
    <row r="2388" spans="1:5" s="95" customFormat="1" x14ac:dyDescent="0.25">
      <c r="A2388" s="7" t="s">
        <v>16</v>
      </c>
      <c r="B2388" s="62">
        <v>5250</v>
      </c>
      <c r="C2388" s="62">
        <v>0</v>
      </c>
      <c r="D2388" s="62">
        <v>5250</v>
      </c>
      <c r="E2388" s="62">
        <f>IFERROR(D2388/B2388*100,0)</f>
        <v>100</v>
      </c>
    </row>
    <row r="2389" spans="1:5" s="95" customFormat="1" x14ac:dyDescent="0.25">
      <c r="A2389" s="14" t="s">
        <v>22</v>
      </c>
      <c r="B2389" s="108">
        <v>30303</v>
      </c>
      <c r="C2389" s="108">
        <v>117</v>
      </c>
      <c r="D2389" s="108">
        <v>30420</v>
      </c>
      <c r="E2389" s="108">
        <f>IFERROR(D2389/B2389*100,0)</f>
        <v>100.38610038610038</v>
      </c>
    </row>
    <row r="2390" spans="1:5" s="95" customFormat="1" x14ac:dyDescent="0.25">
      <c r="A2390" s="7" t="s">
        <v>24</v>
      </c>
      <c r="B2390" s="62">
        <v>303</v>
      </c>
      <c r="C2390" s="62">
        <v>117</v>
      </c>
      <c r="D2390" s="62">
        <v>420</v>
      </c>
      <c r="E2390" s="62">
        <f>IFERROR(D2390/B2390*100,0)</f>
        <v>138.61386138613861</v>
      </c>
    </row>
    <row r="2391" spans="1:5" s="95" customFormat="1" x14ac:dyDescent="0.25">
      <c r="A2391" s="7" t="s">
        <v>25</v>
      </c>
      <c r="B2391" s="62">
        <v>30000</v>
      </c>
      <c r="C2391" s="62">
        <v>0</v>
      </c>
      <c r="D2391" s="62">
        <v>30000</v>
      </c>
      <c r="E2391" s="62">
        <f>IFERROR(D2391/B2391*100,0)</f>
        <v>100</v>
      </c>
    </row>
    <row r="2392" spans="1:5" s="94" customFormat="1" x14ac:dyDescent="0.25">
      <c r="A2392" s="76" t="s">
        <v>285</v>
      </c>
      <c r="B2392" s="77">
        <v>20000</v>
      </c>
      <c r="C2392" s="77">
        <v>-4800</v>
      </c>
      <c r="D2392" s="77">
        <v>15200</v>
      </c>
      <c r="E2392" s="77">
        <f>IFERROR(D2392/B2392*100,0)</f>
        <v>76</v>
      </c>
    </row>
    <row r="2393" spans="1:5" s="95" customFormat="1" x14ac:dyDescent="0.25">
      <c r="A2393" s="7" t="s">
        <v>221</v>
      </c>
      <c r="B2393" s="62">
        <v>20000</v>
      </c>
      <c r="C2393" s="62">
        <v>-4800</v>
      </c>
      <c r="D2393" s="62">
        <v>15200</v>
      </c>
      <c r="E2393" s="62">
        <f>IFERROR(D2393/B2393*100,0)</f>
        <v>76</v>
      </c>
    </row>
    <row r="2394" spans="1:5" s="96" customFormat="1" x14ac:dyDescent="0.25">
      <c r="A2394" s="106" t="s">
        <v>89</v>
      </c>
      <c r="B2394" s="107">
        <v>20000</v>
      </c>
      <c r="C2394" s="107">
        <v>-4800</v>
      </c>
      <c r="D2394" s="107">
        <v>15200</v>
      </c>
      <c r="E2394" s="107">
        <f>IFERROR(D2394/B2394*100,0)</f>
        <v>76</v>
      </c>
    </row>
    <row r="2395" spans="1:5" s="95" customFormat="1" x14ac:dyDescent="0.25">
      <c r="A2395" s="14" t="s">
        <v>22</v>
      </c>
      <c r="B2395" s="108">
        <v>20000</v>
      </c>
      <c r="C2395" s="108">
        <v>-4800</v>
      </c>
      <c r="D2395" s="108">
        <v>15200</v>
      </c>
      <c r="E2395" s="108">
        <f>IFERROR(D2395/B2395*100,0)</f>
        <v>76</v>
      </c>
    </row>
    <row r="2396" spans="1:5" s="95" customFormat="1" x14ac:dyDescent="0.25">
      <c r="A2396" s="7" t="s">
        <v>25</v>
      </c>
      <c r="B2396" s="62">
        <v>20000</v>
      </c>
      <c r="C2396" s="62">
        <v>-4800</v>
      </c>
      <c r="D2396" s="62">
        <v>15200</v>
      </c>
      <c r="E2396" s="62">
        <f>IFERROR(D2396/B2396*100,0)</f>
        <v>76</v>
      </c>
    </row>
    <row r="2397" spans="1:5" s="94" customFormat="1" x14ac:dyDescent="0.25">
      <c r="A2397" s="76" t="s">
        <v>284</v>
      </c>
      <c r="B2397" s="77">
        <v>3900</v>
      </c>
      <c r="C2397" s="77">
        <v>0</v>
      </c>
      <c r="D2397" s="77">
        <v>3900</v>
      </c>
      <c r="E2397" s="77">
        <f>IFERROR(D2397/B2397*100,0)</f>
        <v>100</v>
      </c>
    </row>
    <row r="2398" spans="1:5" s="95" customFormat="1" x14ac:dyDescent="0.25">
      <c r="A2398" s="7" t="s">
        <v>221</v>
      </c>
      <c r="B2398" s="62">
        <v>3900</v>
      </c>
      <c r="C2398" s="62">
        <v>0</v>
      </c>
      <c r="D2398" s="62">
        <v>3900</v>
      </c>
      <c r="E2398" s="62">
        <f>IFERROR(D2398/B2398*100,0)</f>
        <v>100</v>
      </c>
    </row>
    <row r="2399" spans="1:5" s="96" customFormat="1" x14ac:dyDescent="0.25">
      <c r="A2399" s="106" t="s">
        <v>88</v>
      </c>
      <c r="B2399" s="107">
        <v>3900</v>
      </c>
      <c r="C2399" s="107">
        <v>0</v>
      </c>
      <c r="D2399" s="107">
        <v>3900</v>
      </c>
      <c r="E2399" s="107">
        <f>IFERROR(D2399/B2399*100,0)</f>
        <v>100</v>
      </c>
    </row>
    <row r="2400" spans="1:5" s="95" customFormat="1" x14ac:dyDescent="0.25">
      <c r="A2400" s="14" t="s">
        <v>14</v>
      </c>
      <c r="B2400" s="108">
        <v>1400</v>
      </c>
      <c r="C2400" s="108">
        <v>0</v>
      </c>
      <c r="D2400" s="108">
        <v>1400</v>
      </c>
      <c r="E2400" s="108">
        <f>IFERROR(D2400/B2400*100,0)</f>
        <v>100</v>
      </c>
    </row>
    <row r="2401" spans="1:5" s="95" customFormat="1" x14ac:dyDescent="0.25">
      <c r="A2401" s="7" t="s">
        <v>16</v>
      </c>
      <c r="B2401" s="62">
        <v>1400</v>
      </c>
      <c r="C2401" s="62">
        <v>0</v>
      </c>
      <c r="D2401" s="62">
        <v>1400</v>
      </c>
      <c r="E2401" s="62">
        <f>IFERROR(D2401/B2401*100,0)</f>
        <v>100</v>
      </c>
    </row>
    <row r="2402" spans="1:5" s="95" customFormat="1" x14ac:dyDescent="0.25">
      <c r="A2402" s="14" t="s">
        <v>22</v>
      </c>
      <c r="B2402" s="108">
        <v>2500</v>
      </c>
      <c r="C2402" s="108">
        <v>0</v>
      </c>
      <c r="D2402" s="108">
        <v>2500</v>
      </c>
      <c r="E2402" s="108">
        <f>IFERROR(D2402/B2402*100,0)</f>
        <v>100</v>
      </c>
    </row>
    <row r="2403" spans="1:5" s="95" customFormat="1" x14ac:dyDescent="0.25">
      <c r="A2403" s="7" t="s">
        <v>24</v>
      </c>
      <c r="B2403" s="62">
        <v>2500</v>
      </c>
      <c r="C2403" s="62">
        <v>0</v>
      </c>
      <c r="D2403" s="62">
        <v>2500</v>
      </c>
      <c r="E2403" s="62">
        <f>IFERROR(D2403/B2403*100,0)</f>
        <v>100</v>
      </c>
    </row>
    <row r="2404" spans="1:5" s="94" customFormat="1" x14ac:dyDescent="0.25">
      <c r="A2404" s="76" t="s">
        <v>283</v>
      </c>
      <c r="B2404" s="77">
        <v>7500</v>
      </c>
      <c r="C2404" s="77">
        <v>0</v>
      </c>
      <c r="D2404" s="77">
        <v>7500</v>
      </c>
      <c r="E2404" s="77">
        <f>IFERROR(D2404/B2404*100,0)</f>
        <v>100</v>
      </c>
    </row>
    <row r="2405" spans="1:5" s="95" customFormat="1" x14ac:dyDescent="0.25">
      <c r="A2405" s="7" t="s">
        <v>239</v>
      </c>
      <c r="B2405" s="62">
        <v>6000</v>
      </c>
      <c r="C2405" s="62">
        <v>0</v>
      </c>
      <c r="D2405" s="62">
        <v>6000</v>
      </c>
      <c r="E2405" s="62">
        <f>IFERROR(D2405/B2405*100,0)</f>
        <v>100</v>
      </c>
    </row>
    <row r="2406" spans="1:5" s="96" customFormat="1" x14ac:dyDescent="0.25">
      <c r="A2406" s="106" t="s">
        <v>68</v>
      </c>
      <c r="B2406" s="107">
        <v>6000</v>
      </c>
      <c r="C2406" s="107">
        <v>0</v>
      </c>
      <c r="D2406" s="107">
        <v>6000</v>
      </c>
      <c r="E2406" s="107">
        <f>IFERROR(D2406/B2406*100,0)</f>
        <v>100</v>
      </c>
    </row>
    <row r="2407" spans="1:5" s="95" customFormat="1" x14ac:dyDescent="0.25">
      <c r="A2407" s="14" t="s">
        <v>14</v>
      </c>
      <c r="B2407" s="108">
        <v>6000</v>
      </c>
      <c r="C2407" s="108">
        <v>0</v>
      </c>
      <c r="D2407" s="108">
        <v>6000</v>
      </c>
      <c r="E2407" s="108">
        <f>IFERROR(D2407/B2407*100,0)</f>
        <v>100</v>
      </c>
    </row>
    <row r="2408" spans="1:5" s="95" customFormat="1" x14ac:dyDescent="0.25">
      <c r="A2408" s="7" t="s">
        <v>16</v>
      </c>
      <c r="B2408" s="62">
        <v>6000</v>
      </c>
      <c r="C2408" s="62">
        <v>0</v>
      </c>
      <c r="D2408" s="62">
        <v>6000</v>
      </c>
      <c r="E2408" s="62">
        <f>IFERROR(D2408/B2408*100,0)</f>
        <v>100</v>
      </c>
    </row>
    <row r="2409" spans="1:5" s="95" customFormat="1" x14ac:dyDescent="0.25">
      <c r="A2409" s="7" t="s">
        <v>221</v>
      </c>
      <c r="B2409" s="62">
        <v>1500</v>
      </c>
      <c r="C2409" s="62">
        <v>0</v>
      </c>
      <c r="D2409" s="62">
        <v>1500</v>
      </c>
      <c r="E2409" s="62">
        <f>IFERROR(D2409/B2409*100,0)</f>
        <v>100</v>
      </c>
    </row>
    <row r="2410" spans="1:5" s="96" customFormat="1" x14ac:dyDescent="0.25">
      <c r="A2410" s="106" t="s">
        <v>68</v>
      </c>
      <c r="B2410" s="107">
        <v>1500</v>
      </c>
      <c r="C2410" s="107">
        <v>0</v>
      </c>
      <c r="D2410" s="107">
        <v>1500</v>
      </c>
      <c r="E2410" s="107">
        <f>IFERROR(D2410/B2410*100,0)</f>
        <v>100</v>
      </c>
    </row>
    <row r="2411" spans="1:5" s="95" customFormat="1" x14ac:dyDescent="0.25">
      <c r="A2411" s="14" t="s">
        <v>14</v>
      </c>
      <c r="B2411" s="108">
        <v>1500</v>
      </c>
      <c r="C2411" s="108">
        <v>0</v>
      </c>
      <c r="D2411" s="108">
        <v>1500</v>
      </c>
      <c r="E2411" s="108">
        <f>IFERROR(D2411/B2411*100,0)</f>
        <v>100</v>
      </c>
    </row>
    <row r="2412" spans="1:5" s="95" customFormat="1" x14ac:dyDescent="0.25">
      <c r="A2412" s="7" t="s">
        <v>16</v>
      </c>
      <c r="B2412" s="62">
        <v>1500</v>
      </c>
      <c r="C2412" s="62">
        <v>0</v>
      </c>
      <c r="D2412" s="62">
        <v>1500</v>
      </c>
      <c r="E2412" s="62">
        <f>IFERROR(D2412/B2412*100,0)</f>
        <v>100</v>
      </c>
    </row>
    <row r="2413" spans="1:5" s="94" customFormat="1" x14ac:dyDescent="0.25">
      <c r="A2413" s="76" t="s">
        <v>282</v>
      </c>
      <c r="B2413" s="77">
        <v>86000</v>
      </c>
      <c r="C2413" s="77">
        <v>4860</v>
      </c>
      <c r="D2413" s="77">
        <v>90860</v>
      </c>
      <c r="E2413" s="77">
        <f>IFERROR(D2413/B2413*100,0)</f>
        <v>105.65116279069768</v>
      </c>
    </row>
    <row r="2414" spans="1:5" s="95" customFormat="1" x14ac:dyDescent="0.25">
      <c r="A2414" s="7" t="s">
        <v>239</v>
      </c>
      <c r="B2414" s="62">
        <v>86000</v>
      </c>
      <c r="C2414" s="62">
        <v>4860</v>
      </c>
      <c r="D2414" s="62">
        <v>90860</v>
      </c>
      <c r="E2414" s="62">
        <f>IFERROR(D2414/B2414*100,0)</f>
        <v>105.65116279069768</v>
      </c>
    </row>
    <row r="2415" spans="1:5" s="96" customFormat="1" x14ac:dyDescent="0.25">
      <c r="A2415" s="106" t="s">
        <v>71</v>
      </c>
      <c r="B2415" s="107">
        <v>86000</v>
      </c>
      <c r="C2415" s="107">
        <v>4860</v>
      </c>
      <c r="D2415" s="107">
        <v>90860</v>
      </c>
      <c r="E2415" s="107">
        <f>IFERROR(D2415/B2415*100,0)</f>
        <v>105.65116279069768</v>
      </c>
    </row>
    <row r="2416" spans="1:5" s="95" customFormat="1" x14ac:dyDescent="0.25">
      <c r="A2416" s="14" t="s">
        <v>14</v>
      </c>
      <c r="B2416" s="108">
        <v>37000</v>
      </c>
      <c r="C2416" s="108">
        <v>-140</v>
      </c>
      <c r="D2416" s="108">
        <v>36860</v>
      </c>
      <c r="E2416" s="108">
        <f>IFERROR(D2416/B2416*100,0)</f>
        <v>99.621621621621628</v>
      </c>
    </row>
    <row r="2417" spans="1:5" s="95" customFormat="1" x14ac:dyDescent="0.25">
      <c r="A2417" s="7" t="s">
        <v>16</v>
      </c>
      <c r="B2417" s="62">
        <v>21500</v>
      </c>
      <c r="C2417" s="62">
        <v>0</v>
      </c>
      <c r="D2417" s="62">
        <v>21500</v>
      </c>
      <c r="E2417" s="62">
        <f>IFERROR(D2417/B2417*100,0)</f>
        <v>100</v>
      </c>
    </row>
    <row r="2418" spans="1:5" s="95" customFormat="1" x14ac:dyDescent="0.25">
      <c r="A2418" s="7" t="s">
        <v>20</v>
      </c>
      <c r="B2418" s="62">
        <v>15000</v>
      </c>
      <c r="C2418" s="62">
        <v>0</v>
      </c>
      <c r="D2418" s="62">
        <v>15000</v>
      </c>
      <c r="E2418" s="62">
        <f>IFERROR(D2418/B2418*100,0)</f>
        <v>100</v>
      </c>
    </row>
    <row r="2419" spans="1:5" s="95" customFormat="1" x14ac:dyDescent="0.25">
      <c r="A2419" s="7" t="s">
        <v>21</v>
      </c>
      <c r="B2419" s="62">
        <v>500</v>
      </c>
      <c r="C2419" s="62">
        <v>-140</v>
      </c>
      <c r="D2419" s="62">
        <v>360</v>
      </c>
      <c r="E2419" s="62">
        <f>IFERROR(D2419/B2419*100,0)</f>
        <v>72</v>
      </c>
    </row>
    <row r="2420" spans="1:5" s="95" customFormat="1" x14ac:dyDescent="0.25">
      <c r="A2420" s="14" t="s">
        <v>22</v>
      </c>
      <c r="B2420" s="108">
        <v>49000</v>
      </c>
      <c r="C2420" s="108">
        <v>5000</v>
      </c>
      <c r="D2420" s="108">
        <v>54000</v>
      </c>
      <c r="E2420" s="108">
        <f>IFERROR(D2420/B2420*100,0)</f>
        <v>110.20408163265304</v>
      </c>
    </row>
    <row r="2421" spans="1:5" s="95" customFormat="1" x14ac:dyDescent="0.25">
      <c r="A2421" s="7" t="s">
        <v>24</v>
      </c>
      <c r="B2421" s="62">
        <v>29000</v>
      </c>
      <c r="C2421" s="62">
        <v>5000</v>
      </c>
      <c r="D2421" s="62">
        <v>34000</v>
      </c>
      <c r="E2421" s="62">
        <f>IFERROR(D2421/B2421*100,0)</f>
        <v>117.24137931034481</v>
      </c>
    </row>
    <row r="2422" spans="1:5" s="95" customFormat="1" x14ac:dyDescent="0.25">
      <c r="A2422" s="7" t="s">
        <v>25</v>
      </c>
      <c r="B2422" s="62">
        <v>20000</v>
      </c>
      <c r="C2422" s="62">
        <v>0</v>
      </c>
      <c r="D2422" s="62">
        <v>20000</v>
      </c>
      <c r="E2422" s="62">
        <f>IFERROR(D2422/B2422*100,0)</f>
        <v>100</v>
      </c>
    </row>
    <row r="2423" spans="1:5" s="94" customFormat="1" x14ac:dyDescent="0.25">
      <c r="A2423" s="76" t="s">
        <v>298</v>
      </c>
      <c r="B2423" s="77">
        <v>2500</v>
      </c>
      <c r="C2423" s="77">
        <v>0</v>
      </c>
      <c r="D2423" s="77">
        <v>2500</v>
      </c>
      <c r="E2423" s="77">
        <f>IFERROR(D2423/B2423*100,0)</f>
        <v>100</v>
      </c>
    </row>
    <row r="2424" spans="1:5" s="95" customFormat="1" x14ac:dyDescent="0.25">
      <c r="A2424" s="7" t="s">
        <v>221</v>
      </c>
      <c r="B2424" s="62">
        <v>2500</v>
      </c>
      <c r="C2424" s="62">
        <v>0</v>
      </c>
      <c r="D2424" s="62">
        <v>2500</v>
      </c>
      <c r="E2424" s="62">
        <f>IFERROR(D2424/B2424*100,0)</f>
        <v>100</v>
      </c>
    </row>
    <row r="2425" spans="1:5" s="96" customFormat="1" x14ac:dyDescent="0.25">
      <c r="A2425" s="106" t="s">
        <v>75</v>
      </c>
      <c r="B2425" s="107">
        <v>2500</v>
      </c>
      <c r="C2425" s="107">
        <v>0</v>
      </c>
      <c r="D2425" s="107">
        <v>2500</v>
      </c>
      <c r="E2425" s="107">
        <f>IFERROR(D2425/B2425*100,0)</f>
        <v>100</v>
      </c>
    </row>
    <row r="2426" spans="1:5" s="95" customFormat="1" x14ac:dyDescent="0.25">
      <c r="A2426" s="14" t="s">
        <v>14</v>
      </c>
      <c r="B2426" s="108">
        <v>2500</v>
      </c>
      <c r="C2426" s="108">
        <v>0</v>
      </c>
      <c r="D2426" s="108">
        <v>2500</v>
      </c>
      <c r="E2426" s="108">
        <f>IFERROR(D2426/B2426*100,0)</f>
        <v>100</v>
      </c>
    </row>
    <row r="2427" spans="1:5" s="95" customFormat="1" x14ac:dyDescent="0.25">
      <c r="A2427" s="7" t="s">
        <v>16</v>
      </c>
      <c r="B2427" s="62">
        <v>2500</v>
      </c>
      <c r="C2427" s="62">
        <v>0</v>
      </c>
      <c r="D2427" s="62">
        <v>2500</v>
      </c>
      <c r="E2427" s="62">
        <f>IFERROR(D2427/B2427*100,0)</f>
        <v>100</v>
      </c>
    </row>
    <row r="2428" spans="1:5" s="94" customFormat="1" x14ac:dyDescent="0.25">
      <c r="A2428" s="76" t="s">
        <v>297</v>
      </c>
      <c r="B2428" s="77">
        <v>209300</v>
      </c>
      <c r="C2428" s="77">
        <v>22000</v>
      </c>
      <c r="D2428" s="77">
        <v>231300</v>
      </c>
      <c r="E2428" s="77">
        <f>IFERROR(D2428/B2428*100,0)</f>
        <v>110.51122790253226</v>
      </c>
    </row>
    <row r="2429" spans="1:5" s="95" customFormat="1" x14ac:dyDescent="0.25">
      <c r="A2429" s="7" t="s">
        <v>296</v>
      </c>
      <c r="B2429" s="62">
        <v>209300</v>
      </c>
      <c r="C2429" s="62">
        <v>22000</v>
      </c>
      <c r="D2429" s="62">
        <v>231300</v>
      </c>
      <c r="E2429" s="62">
        <f>IFERROR(D2429/B2429*100,0)</f>
        <v>110.51122790253226</v>
      </c>
    </row>
    <row r="2430" spans="1:5" s="96" customFormat="1" x14ac:dyDescent="0.25">
      <c r="A2430" s="106" t="s">
        <v>68</v>
      </c>
      <c r="B2430" s="107">
        <v>32300</v>
      </c>
      <c r="C2430" s="107">
        <v>14000</v>
      </c>
      <c r="D2430" s="107">
        <v>46300</v>
      </c>
      <c r="E2430" s="107">
        <f>IFERROR(D2430/B2430*100,0)</f>
        <v>143.343653250774</v>
      </c>
    </row>
    <row r="2431" spans="1:5" s="95" customFormat="1" x14ac:dyDescent="0.25">
      <c r="A2431" s="14" t="s">
        <v>14</v>
      </c>
      <c r="B2431" s="108">
        <v>32300</v>
      </c>
      <c r="C2431" s="108">
        <v>14000</v>
      </c>
      <c r="D2431" s="108">
        <v>46300</v>
      </c>
      <c r="E2431" s="108">
        <f>IFERROR(D2431/B2431*100,0)</f>
        <v>143.343653250774</v>
      </c>
    </row>
    <row r="2432" spans="1:5" s="95" customFormat="1" x14ac:dyDescent="0.25">
      <c r="A2432" s="7" t="s">
        <v>15</v>
      </c>
      <c r="B2432" s="62">
        <v>25300</v>
      </c>
      <c r="C2432" s="62">
        <v>0</v>
      </c>
      <c r="D2432" s="62">
        <v>25300</v>
      </c>
      <c r="E2432" s="62">
        <f>IFERROR(D2432/B2432*100,0)</f>
        <v>100</v>
      </c>
    </row>
    <row r="2433" spans="1:5" s="95" customFormat="1" x14ac:dyDescent="0.25">
      <c r="A2433" s="7" t="s">
        <v>16</v>
      </c>
      <c r="B2433" s="62">
        <v>7000</v>
      </c>
      <c r="C2433" s="62">
        <v>14000</v>
      </c>
      <c r="D2433" s="62">
        <v>21000</v>
      </c>
      <c r="E2433" s="62">
        <f>IFERROR(D2433/B2433*100,0)</f>
        <v>300</v>
      </c>
    </row>
    <row r="2434" spans="1:5" s="96" customFormat="1" x14ac:dyDescent="0.25">
      <c r="A2434" s="106" t="s">
        <v>71</v>
      </c>
      <c r="B2434" s="107">
        <v>177000</v>
      </c>
      <c r="C2434" s="107">
        <v>8000</v>
      </c>
      <c r="D2434" s="107">
        <v>185000</v>
      </c>
      <c r="E2434" s="107">
        <f>IFERROR(D2434/B2434*100,0)</f>
        <v>104.51977401129943</v>
      </c>
    </row>
    <row r="2435" spans="1:5" s="95" customFormat="1" x14ac:dyDescent="0.25">
      <c r="A2435" s="14" t="s">
        <v>14</v>
      </c>
      <c r="B2435" s="108">
        <v>162000</v>
      </c>
      <c r="C2435" s="108">
        <v>13000</v>
      </c>
      <c r="D2435" s="108">
        <v>175000</v>
      </c>
      <c r="E2435" s="108">
        <f>IFERROR(D2435/B2435*100,0)</f>
        <v>108.02469135802468</v>
      </c>
    </row>
    <row r="2436" spans="1:5" s="95" customFormat="1" x14ac:dyDescent="0.25">
      <c r="A2436" s="7" t="s">
        <v>15</v>
      </c>
      <c r="B2436" s="62">
        <v>132000</v>
      </c>
      <c r="C2436" s="62">
        <v>12500</v>
      </c>
      <c r="D2436" s="62">
        <v>144500</v>
      </c>
      <c r="E2436" s="62">
        <f>IFERROR(D2436/B2436*100,0)</f>
        <v>109.46969696969697</v>
      </c>
    </row>
    <row r="2437" spans="1:5" s="95" customFormat="1" x14ac:dyDescent="0.25">
      <c r="A2437" s="7" t="s">
        <v>16</v>
      </c>
      <c r="B2437" s="62">
        <v>30000</v>
      </c>
      <c r="C2437" s="62">
        <v>500</v>
      </c>
      <c r="D2437" s="62">
        <v>30500</v>
      </c>
      <c r="E2437" s="62">
        <f>IFERROR(D2437/B2437*100,0)</f>
        <v>101.66666666666666</v>
      </c>
    </row>
    <row r="2438" spans="1:5" s="95" customFormat="1" x14ac:dyDescent="0.25">
      <c r="A2438" s="14" t="s">
        <v>22</v>
      </c>
      <c r="B2438" s="108">
        <v>15000</v>
      </c>
      <c r="C2438" s="108">
        <v>-5000</v>
      </c>
      <c r="D2438" s="108">
        <v>10000</v>
      </c>
      <c r="E2438" s="108">
        <f>IFERROR(D2438/B2438*100,0)</f>
        <v>66.666666666666657</v>
      </c>
    </row>
    <row r="2439" spans="1:5" s="95" customFormat="1" x14ac:dyDescent="0.25">
      <c r="A2439" s="7" t="s">
        <v>24</v>
      </c>
      <c r="B2439" s="62">
        <v>15000</v>
      </c>
      <c r="C2439" s="62">
        <v>-5000</v>
      </c>
      <c r="D2439" s="62">
        <v>10000</v>
      </c>
      <c r="E2439" s="62">
        <f>IFERROR(D2439/B2439*100,0)</f>
        <v>66.666666666666657</v>
      </c>
    </row>
    <row r="2440" spans="1:5" s="94" customFormat="1" x14ac:dyDescent="0.25">
      <c r="A2440" s="76" t="s">
        <v>280</v>
      </c>
      <c r="B2440" s="77">
        <v>35000</v>
      </c>
      <c r="C2440" s="77">
        <v>0</v>
      </c>
      <c r="D2440" s="77">
        <v>35000</v>
      </c>
      <c r="E2440" s="77">
        <f>IFERROR(D2440/B2440*100,0)</f>
        <v>100</v>
      </c>
    </row>
    <row r="2441" spans="1:5" s="95" customFormat="1" x14ac:dyDescent="0.25">
      <c r="A2441" s="7" t="s">
        <v>239</v>
      </c>
      <c r="B2441" s="62">
        <v>35000</v>
      </c>
      <c r="C2441" s="62">
        <v>0</v>
      </c>
      <c r="D2441" s="62">
        <v>35000</v>
      </c>
      <c r="E2441" s="62">
        <f>IFERROR(D2441/B2441*100,0)</f>
        <v>100</v>
      </c>
    </row>
    <row r="2442" spans="1:5" s="96" customFormat="1" x14ac:dyDescent="0.25">
      <c r="A2442" s="106" t="s">
        <v>71</v>
      </c>
      <c r="B2442" s="107">
        <v>35000</v>
      </c>
      <c r="C2442" s="107">
        <v>0</v>
      </c>
      <c r="D2442" s="107">
        <v>35000</v>
      </c>
      <c r="E2442" s="107">
        <f>IFERROR(D2442/B2442*100,0)</f>
        <v>100</v>
      </c>
    </row>
    <row r="2443" spans="1:5" s="95" customFormat="1" x14ac:dyDescent="0.25">
      <c r="A2443" s="14" t="s">
        <v>14</v>
      </c>
      <c r="B2443" s="108">
        <v>35000</v>
      </c>
      <c r="C2443" s="108">
        <v>0</v>
      </c>
      <c r="D2443" s="108">
        <v>35000</v>
      </c>
      <c r="E2443" s="108">
        <f>IFERROR(D2443/B2443*100,0)</f>
        <v>100</v>
      </c>
    </row>
    <row r="2444" spans="1:5" s="95" customFormat="1" x14ac:dyDescent="0.25">
      <c r="A2444" s="7" t="s">
        <v>16</v>
      </c>
      <c r="B2444" s="62">
        <v>35000</v>
      </c>
      <c r="C2444" s="62">
        <v>0</v>
      </c>
      <c r="D2444" s="62">
        <v>35000</v>
      </c>
      <c r="E2444" s="62">
        <f>IFERROR(D2444/B2444*100,0)</f>
        <v>100</v>
      </c>
    </row>
    <row r="2445" spans="1:5" s="93" customFormat="1" x14ac:dyDescent="0.25">
      <c r="A2445" s="71" t="s">
        <v>225</v>
      </c>
      <c r="B2445" s="72">
        <v>8630</v>
      </c>
      <c r="C2445" s="72">
        <v>3430</v>
      </c>
      <c r="D2445" s="72">
        <v>12060</v>
      </c>
      <c r="E2445" s="72">
        <f>IFERROR(D2445/B2445*100,0)</f>
        <v>139.74507531865586</v>
      </c>
    </row>
    <row r="2446" spans="1:5" s="94" customFormat="1" x14ac:dyDescent="0.25">
      <c r="A2446" s="76" t="s">
        <v>224</v>
      </c>
      <c r="B2446" s="77">
        <v>8630</v>
      </c>
      <c r="C2446" s="77">
        <v>3430</v>
      </c>
      <c r="D2446" s="77">
        <v>12060</v>
      </c>
      <c r="E2446" s="77">
        <f>IFERROR(D2446/B2446*100,0)</f>
        <v>139.74507531865586</v>
      </c>
    </row>
    <row r="2447" spans="1:5" s="95" customFormat="1" x14ac:dyDescent="0.25">
      <c r="A2447" s="7" t="s">
        <v>221</v>
      </c>
      <c r="B2447" s="62">
        <v>8630</v>
      </c>
      <c r="C2447" s="62">
        <v>3430</v>
      </c>
      <c r="D2447" s="62">
        <v>12060</v>
      </c>
      <c r="E2447" s="62">
        <f>IFERROR(D2447/B2447*100,0)</f>
        <v>139.74507531865586</v>
      </c>
    </row>
    <row r="2448" spans="1:5" s="96" customFormat="1" x14ac:dyDescent="0.25">
      <c r="A2448" s="106" t="s">
        <v>81</v>
      </c>
      <c r="B2448" s="107">
        <v>2700</v>
      </c>
      <c r="C2448" s="107">
        <v>2680</v>
      </c>
      <c r="D2448" s="107">
        <v>5380</v>
      </c>
      <c r="E2448" s="107">
        <f>IFERROR(D2448/B2448*100,0)</f>
        <v>199.25925925925927</v>
      </c>
    </row>
    <row r="2449" spans="1:5" s="95" customFormat="1" x14ac:dyDescent="0.25">
      <c r="A2449" s="14" t="s">
        <v>14</v>
      </c>
      <c r="B2449" s="108">
        <v>2700</v>
      </c>
      <c r="C2449" s="108">
        <v>2680</v>
      </c>
      <c r="D2449" s="108">
        <v>5380</v>
      </c>
      <c r="E2449" s="108">
        <f>IFERROR(D2449/B2449*100,0)</f>
        <v>199.25925925925927</v>
      </c>
    </row>
    <row r="2450" spans="1:5" s="95" customFormat="1" x14ac:dyDescent="0.25">
      <c r="A2450" s="7" t="s">
        <v>15</v>
      </c>
      <c r="B2450" s="62">
        <v>2600</v>
      </c>
      <c r="C2450" s="62">
        <v>2680</v>
      </c>
      <c r="D2450" s="62">
        <v>5280</v>
      </c>
      <c r="E2450" s="62">
        <f>IFERROR(D2450/B2450*100,0)</f>
        <v>203.07692307692307</v>
      </c>
    </row>
    <row r="2451" spans="1:5" s="95" customFormat="1" x14ac:dyDescent="0.25">
      <c r="A2451" s="7" t="s">
        <v>16</v>
      </c>
      <c r="B2451" s="62">
        <v>100</v>
      </c>
      <c r="C2451" s="62">
        <v>0</v>
      </c>
      <c r="D2451" s="62">
        <v>100</v>
      </c>
      <c r="E2451" s="62">
        <f>IFERROR(D2451/B2451*100,0)</f>
        <v>100</v>
      </c>
    </row>
    <row r="2452" spans="1:5" s="96" customFormat="1" x14ac:dyDescent="0.25">
      <c r="A2452" s="106" t="s">
        <v>66</v>
      </c>
      <c r="B2452" s="107">
        <v>1180</v>
      </c>
      <c r="C2452" s="107">
        <v>50</v>
      </c>
      <c r="D2452" s="107">
        <v>1230</v>
      </c>
      <c r="E2452" s="107">
        <f>IFERROR(D2452/B2452*100,0)</f>
        <v>104.23728813559323</v>
      </c>
    </row>
    <row r="2453" spans="1:5" s="95" customFormat="1" x14ac:dyDescent="0.25">
      <c r="A2453" s="14" t="s">
        <v>14</v>
      </c>
      <c r="B2453" s="108">
        <v>1180</v>
      </c>
      <c r="C2453" s="108">
        <v>50</v>
      </c>
      <c r="D2453" s="108">
        <v>1230</v>
      </c>
      <c r="E2453" s="108">
        <f>IFERROR(D2453/B2453*100,0)</f>
        <v>104.23728813559323</v>
      </c>
    </row>
    <row r="2454" spans="1:5" s="95" customFormat="1" x14ac:dyDescent="0.25">
      <c r="A2454" s="7" t="s">
        <v>15</v>
      </c>
      <c r="B2454" s="62">
        <v>1050</v>
      </c>
      <c r="C2454" s="62">
        <v>50</v>
      </c>
      <c r="D2454" s="62">
        <v>1100</v>
      </c>
      <c r="E2454" s="62">
        <f>IFERROR(D2454/B2454*100,0)</f>
        <v>104.76190476190477</v>
      </c>
    </row>
    <row r="2455" spans="1:5" s="95" customFormat="1" x14ac:dyDescent="0.25">
      <c r="A2455" s="7" t="s">
        <v>16</v>
      </c>
      <c r="B2455" s="62">
        <v>130</v>
      </c>
      <c r="C2455" s="62">
        <v>0</v>
      </c>
      <c r="D2455" s="62">
        <v>130</v>
      </c>
      <c r="E2455" s="62">
        <f>IFERROR(D2455/B2455*100,0)</f>
        <v>100</v>
      </c>
    </row>
    <row r="2456" spans="1:5" s="96" customFormat="1" x14ac:dyDescent="0.25">
      <c r="A2456" s="106" t="s">
        <v>75</v>
      </c>
      <c r="B2456" s="107">
        <v>4750</v>
      </c>
      <c r="C2456" s="107">
        <v>700</v>
      </c>
      <c r="D2456" s="107">
        <v>5450</v>
      </c>
      <c r="E2456" s="107">
        <f>IFERROR(D2456/B2456*100,0)</f>
        <v>114.73684210526316</v>
      </c>
    </row>
    <row r="2457" spans="1:5" s="95" customFormat="1" x14ac:dyDescent="0.25">
      <c r="A2457" s="14" t="s">
        <v>14</v>
      </c>
      <c r="B2457" s="108">
        <v>4750</v>
      </c>
      <c r="C2457" s="108">
        <v>700</v>
      </c>
      <c r="D2457" s="108">
        <v>5450</v>
      </c>
      <c r="E2457" s="108">
        <f>IFERROR(D2457/B2457*100,0)</f>
        <v>114.73684210526316</v>
      </c>
    </row>
    <row r="2458" spans="1:5" s="95" customFormat="1" x14ac:dyDescent="0.25">
      <c r="A2458" s="7" t="s">
        <v>15</v>
      </c>
      <c r="B2458" s="62">
        <v>4500</v>
      </c>
      <c r="C2458" s="62">
        <v>700</v>
      </c>
      <c r="D2458" s="62">
        <v>5200</v>
      </c>
      <c r="E2458" s="62">
        <f>IFERROR(D2458/B2458*100,0)</f>
        <v>115.55555555555554</v>
      </c>
    </row>
    <row r="2459" spans="1:5" s="95" customFormat="1" x14ac:dyDescent="0.25">
      <c r="A2459" s="7" t="s">
        <v>16</v>
      </c>
      <c r="B2459" s="62">
        <v>250</v>
      </c>
      <c r="C2459" s="62">
        <v>0</v>
      </c>
      <c r="D2459" s="62">
        <v>250</v>
      </c>
      <c r="E2459" s="62">
        <f>IFERROR(D2459/B2459*100,0)</f>
        <v>100</v>
      </c>
    </row>
    <row r="2460" spans="1:5" s="93" customFormat="1" x14ac:dyDescent="0.25">
      <c r="A2460" s="71" t="s">
        <v>279</v>
      </c>
      <c r="B2460" s="72">
        <v>912200</v>
      </c>
      <c r="C2460" s="72">
        <v>73300</v>
      </c>
      <c r="D2460" s="72">
        <v>985500</v>
      </c>
      <c r="E2460" s="72">
        <f>IFERROR(D2460/B2460*100,0)</f>
        <v>108.03551852663888</v>
      </c>
    </row>
    <row r="2461" spans="1:5" s="94" customFormat="1" x14ac:dyDescent="0.25">
      <c r="A2461" s="76" t="s">
        <v>278</v>
      </c>
      <c r="B2461" s="77">
        <v>912200</v>
      </c>
      <c r="C2461" s="77">
        <v>73300</v>
      </c>
      <c r="D2461" s="77">
        <v>985500</v>
      </c>
      <c r="E2461" s="77">
        <f>IFERROR(D2461/B2461*100,0)</f>
        <v>108.03551852663888</v>
      </c>
    </row>
    <row r="2462" spans="1:5" s="95" customFormat="1" x14ac:dyDescent="0.25">
      <c r="A2462" s="7" t="s">
        <v>239</v>
      </c>
      <c r="B2462" s="62">
        <v>912200</v>
      </c>
      <c r="C2462" s="62">
        <v>73300</v>
      </c>
      <c r="D2462" s="62">
        <v>985500</v>
      </c>
      <c r="E2462" s="62">
        <f>IFERROR(D2462/B2462*100,0)</f>
        <v>108.03551852663888</v>
      </c>
    </row>
    <row r="2463" spans="1:5" s="96" customFormat="1" x14ac:dyDescent="0.25">
      <c r="A2463" s="106" t="s">
        <v>74</v>
      </c>
      <c r="B2463" s="107">
        <v>912200</v>
      </c>
      <c r="C2463" s="107">
        <v>73300</v>
      </c>
      <c r="D2463" s="107">
        <v>985500</v>
      </c>
      <c r="E2463" s="107">
        <f>IFERROR(D2463/B2463*100,0)</f>
        <v>108.03551852663888</v>
      </c>
    </row>
    <row r="2464" spans="1:5" s="95" customFormat="1" x14ac:dyDescent="0.25">
      <c r="A2464" s="14" t="s">
        <v>14</v>
      </c>
      <c r="B2464" s="108">
        <v>912200</v>
      </c>
      <c r="C2464" s="108">
        <v>73300</v>
      </c>
      <c r="D2464" s="108">
        <v>985500</v>
      </c>
      <c r="E2464" s="108">
        <f>IFERROR(D2464/B2464*100,0)</f>
        <v>108.03551852663888</v>
      </c>
    </row>
    <row r="2465" spans="1:5" s="95" customFormat="1" x14ac:dyDescent="0.25">
      <c r="A2465" s="7" t="s">
        <v>15</v>
      </c>
      <c r="B2465" s="62">
        <v>860000</v>
      </c>
      <c r="C2465" s="62">
        <v>70000</v>
      </c>
      <c r="D2465" s="62">
        <v>930000</v>
      </c>
      <c r="E2465" s="62">
        <f>IFERROR(D2465/B2465*100,0)</f>
        <v>108.13953488372093</v>
      </c>
    </row>
    <row r="2466" spans="1:5" s="95" customFormat="1" x14ac:dyDescent="0.25">
      <c r="A2466" s="7" t="s">
        <v>16</v>
      </c>
      <c r="B2466" s="62">
        <v>52200</v>
      </c>
      <c r="C2466" s="62">
        <v>3300</v>
      </c>
      <c r="D2466" s="62">
        <v>55500</v>
      </c>
      <c r="E2466" s="62">
        <f>IFERROR(D2466/B2466*100,0)</f>
        <v>106.32183908045978</v>
      </c>
    </row>
    <row r="2467" spans="1:5" s="92" customFormat="1" x14ac:dyDescent="0.25">
      <c r="A2467" s="12" t="s">
        <v>484</v>
      </c>
      <c r="B2467" s="60">
        <v>1812875</v>
      </c>
      <c r="C2467" s="60">
        <v>46644</v>
      </c>
      <c r="D2467" s="60">
        <v>1859519</v>
      </c>
      <c r="E2467" s="60">
        <f>IFERROR(D2467/B2467*100,0)</f>
        <v>102.57292973867476</v>
      </c>
    </row>
    <row r="2468" spans="1:5" s="93" customFormat="1" x14ac:dyDescent="0.25">
      <c r="A2468" s="71" t="s">
        <v>292</v>
      </c>
      <c r="B2468" s="72">
        <v>148368</v>
      </c>
      <c r="C2468" s="72">
        <v>-1336</v>
      </c>
      <c r="D2468" s="72">
        <v>147032</v>
      </c>
      <c r="E2468" s="72">
        <f>IFERROR(D2468/B2468*100,0)</f>
        <v>99.0995362881484</v>
      </c>
    </row>
    <row r="2469" spans="1:5" s="94" customFormat="1" x14ac:dyDescent="0.25">
      <c r="A2469" s="76" t="s">
        <v>291</v>
      </c>
      <c r="B2469" s="77">
        <v>21648</v>
      </c>
      <c r="C2469" s="77">
        <v>384</v>
      </c>
      <c r="D2469" s="77">
        <v>22032</v>
      </c>
      <c r="E2469" s="77">
        <f>IFERROR(D2469/B2469*100,0)</f>
        <v>101.77383592017739</v>
      </c>
    </row>
    <row r="2470" spans="1:5" s="95" customFormat="1" x14ac:dyDescent="0.25">
      <c r="A2470" s="7" t="s">
        <v>239</v>
      </c>
      <c r="B2470" s="62">
        <v>21648</v>
      </c>
      <c r="C2470" s="62">
        <v>384</v>
      </c>
      <c r="D2470" s="62">
        <v>22032</v>
      </c>
      <c r="E2470" s="62">
        <f>IFERROR(D2470/B2470*100,0)</f>
        <v>101.77383592017739</v>
      </c>
    </row>
    <row r="2471" spans="1:5" s="96" customFormat="1" x14ac:dyDescent="0.25">
      <c r="A2471" s="106" t="s">
        <v>66</v>
      </c>
      <c r="B2471" s="107">
        <v>21648</v>
      </c>
      <c r="C2471" s="107">
        <v>384</v>
      </c>
      <c r="D2471" s="107">
        <v>22032</v>
      </c>
      <c r="E2471" s="107">
        <f>IFERROR(D2471/B2471*100,0)</f>
        <v>101.77383592017739</v>
      </c>
    </row>
    <row r="2472" spans="1:5" s="95" customFormat="1" x14ac:dyDescent="0.25">
      <c r="A2472" s="14" t="s">
        <v>14</v>
      </c>
      <c r="B2472" s="108">
        <v>21648</v>
      </c>
      <c r="C2472" s="108">
        <v>384</v>
      </c>
      <c r="D2472" s="108">
        <v>22032</v>
      </c>
      <c r="E2472" s="108">
        <f>IFERROR(D2472/B2472*100,0)</f>
        <v>101.77383592017739</v>
      </c>
    </row>
    <row r="2473" spans="1:5" s="95" customFormat="1" x14ac:dyDescent="0.25">
      <c r="A2473" s="7" t="s">
        <v>16</v>
      </c>
      <c r="B2473" s="62">
        <v>20698</v>
      </c>
      <c r="C2473" s="62">
        <v>384</v>
      </c>
      <c r="D2473" s="62">
        <v>21082</v>
      </c>
      <c r="E2473" s="62">
        <f>IFERROR(D2473/B2473*100,0)</f>
        <v>101.85525171514156</v>
      </c>
    </row>
    <row r="2474" spans="1:5" s="95" customFormat="1" x14ac:dyDescent="0.25">
      <c r="A2474" s="7" t="s">
        <v>17</v>
      </c>
      <c r="B2474" s="62">
        <v>950</v>
      </c>
      <c r="C2474" s="62">
        <v>0</v>
      </c>
      <c r="D2474" s="62">
        <v>950</v>
      </c>
      <c r="E2474" s="62">
        <f>IFERROR(D2474/B2474*100,0)</f>
        <v>100</v>
      </c>
    </row>
    <row r="2475" spans="1:5" s="94" customFormat="1" x14ac:dyDescent="0.25">
      <c r="A2475" s="76" t="s">
        <v>290</v>
      </c>
      <c r="B2475" s="77">
        <v>46000</v>
      </c>
      <c r="C2475" s="77">
        <v>-7000</v>
      </c>
      <c r="D2475" s="77">
        <v>39000</v>
      </c>
      <c r="E2475" s="77">
        <f>IFERROR(D2475/B2475*100,0)</f>
        <v>84.782608695652172</v>
      </c>
    </row>
    <row r="2476" spans="1:5" s="95" customFormat="1" x14ac:dyDescent="0.25">
      <c r="A2476" s="7" t="s">
        <v>239</v>
      </c>
      <c r="B2476" s="62">
        <v>46000</v>
      </c>
      <c r="C2476" s="62">
        <v>-7000</v>
      </c>
      <c r="D2476" s="62">
        <v>39000</v>
      </c>
      <c r="E2476" s="62">
        <f>IFERROR(D2476/B2476*100,0)</f>
        <v>84.782608695652172</v>
      </c>
    </row>
    <row r="2477" spans="1:5" s="96" customFormat="1" x14ac:dyDescent="0.25">
      <c r="A2477" s="106" t="s">
        <v>66</v>
      </c>
      <c r="B2477" s="107">
        <v>46000</v>
      </c>
      <c r="C2477" s="107">
        <v>-7000</v>
      </c>
      <c r="D2477" s="107">
        <v>39000</v>
      </c>
      <c r="E2477" s="107">
        <f>IFERROR(D2477/B2477*100,0)</f>
        <v>84.782608695652172</v>
      </c>
    </row>
    <row r="2478" spans="1:5" s="95" customFormat="1" x14ac:dyDescent="0.25">
      <c r="A2478" s="14" t="s">
        <v>14</v>
      </c>
      <c r="B2478" s="108">
        <v>46000</v>
      </c>
      <c r="C2478" s="108">
        <v>-7000</v>
      </c>
      <c r="D2478" s="108">
        <v>39000</v>
      </c>
      <c r="E2478" s="108">
        <f>IFERROR(D2478/B2478*100,0)</f>
        <v>84.782608695652172</v>
      </c>
    </row>
    <row r="2479" spans="1:5" s="95" customFormat="1" x14ac:dyDescent="0.25">
      <c r="A2479" s="7" t="s">
        <v>16</v>
      </c>
      <c r="B2479" s="62">
        <v>46000</v>
      </c>
      <c r="C2479" s="62">
        <v>-7000</v>
      </c>
      <c r="D2479" s="62">
        <v>39000</v>
      </c>
      <c r="E2479" s="62">
        <f>IFERROR(D2479/B2479*100,0)</f>
        <v>84.782608695652172</v>
      </c>
    </row>
    <row r="2480" spans="1:5" s="94" customFormat="1" x14ac:dyDescent="0.25">
      <c r="A2480" s="76" t="s">
        <v>289</v>
      </c>
      <c r="B2480" s="77">
        <v>3000</v>
      </c>
      <c r="C2480" s="77">
        <v>2000</v>
      </c>
      <c r="D2480" s="77">
        <v>5000</v>
      </c>
      <c r="E2480" s="77">
        <f>IFERROR(D2480/B2480*100,0)</f>
        <v>166.66666666666669</v>
      </c>
    </row>
    <row r="2481" spans="1:5" s="95" customFormat="1" x14ac:dyDescent="0.25">
      <c r="A2481" s="7" t="s">
        <v>239</v>
      </c>
      <c r="B2481" s="62">
        <v>3000</v>
      </c>
      <c r="C2481" s="62">
        <v>2000</v>
      </c>
      <c r="D2481" s="62">
        <v>5000</v>
      </c>
      <c r="E2481" s="62">
        <f>IFERROR(D2481/B2481*100,0)</f>
        <v>166.66666666666669</v>
      </c>
    </row>
    <row r="2482" spans="1:5" s="96" customFormat="1" x14ac:dyDescent="0.25">
      <c r="A2482" s="106" t="s">
        <v>66</v>
      </c>
      <c r="B2482" s="107">
        <v>3000</v>
      </c>
      <c r="C2482" s="107">
        <v>2000</v>
      </c>
      <c r="D2482" s="107">
        <v>5000</v>
      </c>
      <c r="E2482" s="107">
        <f>IFERROR(D2482/B2482*100,0)</f>
        <v>166.66666666666669</v>
      </c>
    </row>
    <row r="2483" spans="1:5" s="95" customFormat="1" x14ac:dyDescent="0.25">
      <c r="A2483" s="14" t="s">
        <v>14</v>
      </c>
      <c r="B2483" s="108">
        <v>3000</v>
      </c>
      <c r="C2483" s="108">
        <v>2000</v>
      </c>
      <c r="D2483" s="108">
        <v>5000</v>
      </c>
      <c r="E2483" s="108">
        <f>IFERROR(D2483/B2483*100,0)</f>
        <v>166.66666666666669</v>
      </c>
    </row>
    <row r="2484" spans="1:5" s="95" customFormat="1" x14ac:dyDescent="0.25">
      <c r="A2484" s="7" t="s">
        <v>16</v>
      </c>
      <c r="B2484" s="62">
        <v>3000</v>
      </c>
      <c r="C2484" s="62">
        <v>2000</v>
      </c>
      <c r="D2484" s="62">
        <v>5000</v>
      </c>
      <c r="E2484" s="62">
        <f>IFERROR(D2484/B2484*100,0)</f>
        <v>166.66666666666669</v>
      </c>
    </row>
    <row r="2485" spans="1:5" s="94" customFormat="1" x14ac:dyDescent="0.25">
      <c r="A2485" s="76" t="s">
        <v>288</v>
      </c>
      <c r="B2485" s="77">
        <v>77720</v>
      </c>
      <c r="C2485" s="77">
        <v>3280</v>
      </c>
      <c r="D2485" s="77">
        <v>81000</v>
      </c>
      <c r="E2485" s="77">
        <f>IFERROR(D2485/B2485*100,0)</f>
        <v>104.22027792074111</v>
      </c>
    </row>
    <row r="2486" spans="1:5" s="95" customFormat="1" x14ac:dyDescent="0.25">
      <c r="A2486" s="7" t="s">
        <v>239</v>
      </c>
      <c r="B2486" s="62">
        <v>77720</v>
      </c>
      <c r="C2486" s="62">
        <v>3280</v>
      </c>
      <c r="D2486" s="62">
        <v>81000</v>
      </c>
      <c r="E2486" s="62">
        <f>IFERROR(D2486/B2486*100,0)</f>
        <v>104.22027792074111</v>
      </c>
    </row>
    <row r="2487" spans="1:5" s="96" customFormat="1" x14ac:dyDescent="0.25">
      <c r="A2487" s="106" t="s">
        <v>66</v>
      </c>
      <c r="B2487" s="107">
        <v>77720</v>
      </c>
      <c r="C2487" s="107">
        <v>3280</v>
      </c>
      <c r="D2487" s="107">
        <v>81000</v>
      </c>
      <c r="E2487" s="107">
        <f>IFERROR(D2487/B2487*100,0)</f>
        <v>104.22027792074111</v>
      </c>
    </row>
    <row r="2488" spans="1:5" s="95" customFormat="1" x14ac:dyDescent="0.25">
      <c r="A2488" s="14" t="s">
        <v>14</v>
      </c>
      <c r="B2488" s="108">
        <v>77720</v>
      </c>
      <c r="C2488" s="108">
        <v>3280</v>
      </c>
      <c r="D2488" s="108">
        <v>81000</v>
      </c>
      <c r="E2488" s="108">
        <f>IFERROR(D2488/B2488*100,0)</f>
        <v>104.22027792074111</v>
      </c>
    </row>
    <row r="2489" spans="1:5" s="95" customFormat="1" x14ac:dyDescent="0.25">
      <c r="A2489" s="7" t="s">
        <v>16</v>
      </c>
      <c r="B2489" s="62">
        <v>77720</v>
      </c>
      <c r="C2489" s="62">
        <v>3280</v>
      </c>
      <c r="D2489" s="62">
        <v>81000</v>
      </c>
      <c r="E2489" s="62">
        <f>IFERROR(D2489/B2489*100,0)</f>
        <v>104.22027792074111</v>
      </c>
    </row>
    <row r="2490" spans="1:5" s="93" customFormat="1" x14ac:dyDescent="0.25">
      <c r="A2490" s="71" t="s">
        <v>252</v>
      </c>
      <c r="B2490" s="72">
        <v>8000</v>
      </c>
      <c r="C2490" s="72">
        <v>3800</v>
      </c>
      <c r="D2490" s="72">
        <v>11800</v>
      </c>
      <c r="E2490" s="72">
        <f>IFERROR(D2490/B2490*100,0)</f>
        <v>147.5</v>
      </c>
    </row>
    <row r="2491" spans="1:5" s="94" customFormat="1" x14ac:dyDescent="0.25">
      <c r="A2491" s="76" t="s">
        <v>251</v>
      </c>
      <c r="B2491" s="77">
        <v>8000</v>
      </c>
      <c r="C2491" s="77">
        <v>3800</v>
      </c>
      <c r="D2491" s="77">
        <v>11800</v>
      </c>
      <c r="E2491" s="77">
        <f>IFERROR(D2491/B2491*100,0)</f>
        <v>147.5</v>
      </c>
    </row>
    <row r="2492" spans="1:5" s="95" customFormat="1" x14ac:dyDescent="0.25">
      <c r="A2492" s="7" t="s">
        <v>221</v>
      </c>
      <c r="B2492" s="62">
        <v>8000</v>
      </c>
      <c r="C2492" s="62">
        <v>3800</v>
      </c>
      <c r="D2492" s="62">
        <v>11800</v>
      </c>
      <c r="E2492" s="62">
        <f>IFERROR(D2492/B2492*100,0)</f>
        <v>147.5</v>
      </c>
    </row>
    <row r="2493" spans="1:5" s="96" customFormat="1" x14ac:dyDescent="0.25">
      <c r="A2493" s="106" t="s">
        <v>83</v>
      </c>
      <c r="B2493" s="107">
        <v>8000</v>
      </c>
      <c r="C2493" s="107">
        <v>3800</v>
      </c>
      <c r="D2493" s="107">
        <v>11800</v>
      </c>
      <c r="E2493" s="107">
        <f>IFERROR(D2493/B2493*100,0)</f>
        <v>147.5</v>
      </c>
    </row>
    <row r="2494" spans="1:5" s="95" customFormat="1" x14ac:dyDescent="0.25">
      <c r="A2494" s="14" t="s">
        <v>14</v>
      </c>
      <c r="B2494" s="108">
        <v>5000</v>
      </c>
      <c r="C2494" s="108">
        <v>3800</v>
      </c>
      <c r="D2494" s="108">
        <v>8800</v>
      </c>
      <c r="E2494" s="108">
        <f>IFERROR(D2494/B2494*100,0)</f>
        <v>176</v>
      </c>
    </row>
    <row r="2495" spans="1:5" s="95" customFormat="1" x14ac:dyDescent="0.25">
      <c r="A2495" s="7" t="s">
        <v>16</v>
      </c>
      <c r="B2495" s="62">
        <v>4700</v>
      </c>
      <c r="C2495" s="62">
        <v>3800</v>
      </c>
      <c r="D2495" s="62">
        <v>8500</v>
      </c>
      <c r="E2495" s="62">
        <f>IFERROR(D2495/B2495*100,0)</f>
        <v>180.85106382978725</v>
      </c>
    </row>
    <row r="2496" spans="1:5" s="95" customFormat="1" x14ac:dyDescent="0.25">
      <c r="A2496" s="7" t="s">
        <v>17</v>
      </c>
      <c r="B2496" s="62">
        <v>300</v>
      </c>
      <c r="C2496" s="62">
        <v>0</v>
      </c>
      <c r="D2496" s="62">
        <v>300</v>
      </c>
      <c r="E2496" s="62">
        <f>IFERROR(D2496/B2496*100,0)</f>
        <v>100</v>
      </c>
    </row>
    <row r="2497" spans="1:5" s="95" customFormat="1" x14ac:dyDescent="0.25">
      <c r="A2497" s="14" t="s">
        <v>22</v>
      </c>
      <c r="B2497" s="108">
        <v>3000</v>
      </c>
      <c r="C2497" s="108">
        <v>0</v>
      </c>
      <c r="D2497" s="108">
        <v>3000</v>
      </c>
      <c r="E2497" s="108">
        <f>IFERROR(D2497/B2497*100,0)</f>
        <v>100</v>
      </c>
    </row>
    <row r="2498" spans="1:5" s="95" customFormat="1" x14ac:dyDescent="0.25">
      <c r="A2498" s="7" t="s">
        <v>24</v>
      </c>
      <c r="B2498" s="62">
        <v>3000</v>
      </c>
      <c r="C2498" s="62">
        <v>0</v>
      </c>
      <c r="D2498" s="62">
        <v>3000</v>
      </c>
      <c r="E2498" s="62">
        <f>IFERROR(D2498/B2498*100,0)</f>
        <v>100</v>
      </c>
    </row>
    <row r="2499" spans="1:5" s="93" customFormat="1" x14ac:dyDescent="0.25">
      <c r="A2499" s="71" t="s">
        <v>241</v>
      </c>
      <c r="B2499" s="72">
        <v>162672</v>
      </c>
      <c r="C2499" s="72">
        <v>25730</v>
      </c>
      <c r="D2499" s="72">
        <v>188402</v>
      </c>
      <c r="E2499" s="72">
        <f>IFERROR(D2499/B2499*100,0)</f>
        <v>115.81710435723419</v>
      </c>
    </row>
    <row r="2500" spans="1:5" s="94" customFormat="1" x14ac:dyDescent="0.25">
      <c r="A2500" s="76" t="s">
        <v>286</v>
      </c>
      <c r="B2500" s="77">
        <v>30783</v>
      </c>
      <c r="C2500" s="77">
        <v>2500</v>
      </c>
      <c r="D2500" s="77">
        <v>33283</v>
      </c>
      <c r="E2500" s="77">
        <f>IFERROR(D2500/B2500*100,0)</f>
        <v>108.12136568885424</v>
      </c>
    </row>
    <row r="2501" spans="1:5" s="95" customFormat="1" x14ac:dyDescent="0.25">
      <c r="A2501" s="7" t="s">
        <v>239</v>
      </c>
      <c r="B2501" s="62">
        <v>250</v>
      </c>
      <c r="C2501" s="62">
        <v>0</v>
      </c>
      <c r="D2501" s="62">
        <v>250</v>
      </c>
      <c r="E2501" s="62">
        <f>IFERROR(D2501/B2501*100,0)</f>
        <v>100</v>
      </c>
    </row>
    <row r="2502" spans="1:5" s="96" customFormat="1" x14ac:dyDescent="0.25">
      <c r="A2502" s="106" t="s">
        <v>81</v>
      </c>
      <c r="B2502" s="107">
        <v>250</v>
      </c>
      <c r="C2502" s="107">
        <v>0</v>
      </c>
      <c r="D2502" s="107">
        <v>250</v>
      </c>
      <c r="E2502" s="107">
        <f>IFERROR(D2502/B2502*100,0)</f>
        <v>100</v>
      </c>
    </row>
    <row r="2503" spans="1:5" s="95" customFormat="1" x14ac:dyDescent="0.25">
      <c r="A2503" s="14" t="s">
        <v>22</v>
      </c>
      <c r="B2503" s="108">
        <v>250</v>
      </c>
      <c r="C2503" s="108">
        <v>0</v>
      </c>
      <c r="D2503" s="108">
        <v>250</v>
      </c>
      <c r="E2503" s="108">
        <f>IFERROR(D2503/B2503*100,0)</f>
        <v>100</v>
      </c>
    </row>
    <row r="2504" spans="1:5" s="95" customFormat="1" x14ac:dyDescent="0.25">
      <c r="A2504" s="7" t="s">
        <v>23</v>
      </c>
      <c r="B2504" s="62">
        <v>250</v>
      </c>
      <c r="C2504" s="62">
        <v>0</v>
      </c>
      <c r="D2504" s="62">
        <v>250</v>
      </c>
      <c r="E2504" s="62">
        <f>IFERROR(D2504/B2504*100,0)</f>
        <v>100</v>
      </c>
    </row>
    <row r="2505" spans="1:5" s="95" customFormat="1" x14ac:dyDescent="0.25">
      <c r="A2505" s="7" t="s">
        <v>221</v>
      </c>
      <c r="B2505" s="62">
        <v>30533</v>
      </c>
      <c r="C2505" s="62">
        <v>2500</v>
      </c>
      <c r="D2505" s="62">
        <v>33033</v>
      </c>
      <c r="E2505" s="62">
        <f>IFERROR(D2505/B2505*100,0)</f>
        <v>108.18786231290736</v>
      </c>
    </row>
    <row r="2506" spans="1:5" s="96" customFormat="1" x14ac:dyDescent="0.25">
      <c r="A2506" s="106" t="s">
        <v>81</v>
      </c>
      <c r="B2506" s="107">
        <v>30533</v>
      </c>
      <c r="C2506" s="107">
        <v>2500</v>
      </c>
      <c r="D2506" s="107">
        <v>33033</v>
      </c>
      <c r="E2506" s="107">
        <f>IFERROR(D2506/B2506*100,0)</f>
        <v>108.18786231290736</v>
      </c>
    </row>
    <row r="2507" spans="1:5" s="95" customFormat="1" x14ac:dyDescent="0.25">
      <c r="A2507" s="14" t="s">
        <v>14</v>
      </c>
      <c r="B2507" s="108">
        <v>10230</v>
      </c>
      <c r="C2507" s="108">
        <v>0</v>
      </c>
      <c r="D2507" s="108">
        <v>10230</v>
      </c>
      <c r="E2507" s="108">
        <f>IFERROR(D2507/B2507*100,0)</f>
        <v>100</v>
      </c>
    </row>
    <row r="2508" spans="1:5" s="95" customFormat="1" x14ac:dyDescent="0.25">
      <c r="A2508" s="7" t="s">
        <v>16</v>
      </c>
      <c r="B2508" s="62">
        <v>10230</v>
      </c>
      <c r="C2508" s="62">
        <v>0</v>
      </c>
      <c r="D2508" s="62">
        <v>10230</v>
      </c>
      <c r="E2508" s="62">
        <f>IFERROR(D2508/B2508*100,0)</f>
        <v>100</v>
      </c>
    </row>
    <row r="2509" spans="1:5" s="95" customFormat="1" x14ac:dyDescent="0.25">
      <c r="A2509" s="14" t="s">
        <v>22</v>
      </c>
      <c r="B2509" s="108">
        <v>20303</v>
      </c>
      <c r="C2509" s="108">
        <v>2500</v>
      </c>
      <c r="D2509" s="108">
        <v>22803</v>
      </c>
      <c r="E2509" s="108">
        <f>IFERROR(D2509/B2509*100,0)</f>
        <v>112.31345121410629</v>
      </c>
    </row>
    <row r="2510" spans="1:5" s="95" customFormat="1" x14ac:dyDescent="0.25">
      <c r="A2510" s="7" t="s">
        <v>24</v>
      </c>
      <c r="B2510" s="62">
        <v>303</v>
      </c>
      <c r="C2510" s="62">
        <v>2500</v>
      </c>
      <c r="D2510" s="62">
        <v>2803</v>
      </c>
      <c r="E2510" s="62">
        <f>IFERROR(D2510/B2510*100,0)</f>
        <v>925.08250825082519</v>
      </c>
    </row>
    <row r="2511" spans="1:5" s="95" customFormat="1" x14ac:dyDescent="0.25">
      <c r="A2511" s="7" t="s">
        <v>25</v>
      </c>
      <c r="B2511" s="62">
        <v>20000</v>
      </c>
      <c r="C2511" s="62">
        <v>0</v>
      </c>
      <c r="D2511" s="62">
        <v>20000</v>
      </c>
      <c r="E2511" s="62">
        <f>IFERROR(D2511/B2511*100,0)</f>
        <v>100</v>
      </c>
    </row>
    <row r="2512" spans="1:5" s="94" customFormat="1" x14ac:dyDescent="0.25">
      <c r="A2512" s="76" t="s">
        <v>285</v>
      </c>
      <c r="B2512" s="77">
        <v>6169</v>
      </c>
      <c r="C2512" s="77">
        <v>0</v>
      </c>
      <c r="D2512" s="77">
        <v>6169</v>
      </c>
      <c r="E2512" s="77">
        <f>IFERROR(D2512/B2512*100,0)</f>
        <v>100</v>
      </c>
    </row>
    <row r="2513" spans="1:5" s="95" customFormat="1" x14ac:dyDescent="0.25">
      <c r="A2513" s="7" t="s">
        <v>221</v>
      </c>
      <c r="B2513" s="62">
        <v>6169</v>
      </c>
      <c r="C2513" s="62">
        <v>0</v>
      </c>
      <c r="D2513" s="62">
        <v>6169</v>
      </c>
      <c r="E2513" s="62">
        <f>IFERROR(D2513/B2513*100,0)</f>
        <v>100</v>
      </c>
    </row>
    <row r="2514" spans="1:5" s="96" customFormat="1" x14ac:dyDescent="0.25">
      <c r="A2514" s="106" t="s">
        <v>89</v>
      </c>
      <c r="B2514" s="107">
        <v>6169</v>
      </c>
      <c r="C2514" s="107">
        <v>0</v>
      </c>
      <c r="D2514" s="107">
        <v>6169</v>
      </c>
      <c r="E2514" s="107">
        <f>IFERROR(D2514/B2514*100,0)</f>
        <v>100</v>
      </c>
    </row>
    <row r="2515" spans="1:5" s="95" customFormat="1" x14ac:dyDescent="0.25">
      <c r="A2515" s="14" t="s">
        <v>22</v>
      </c>
      <c r="B2515" s="108">
        <v>6169</v>
      </c>
      <c r="C2515" s="108">
        <v>0</v>
      </c>
      <c r="D2515" s="108">
        <v>6169</v>
      </c>
      <c r="E2515" s="108">
        <f>IFERROR(D2515/B2515*100,0)</f>
        <v>100</v>
      </c>
    </row>
    <row r="2516" spans="1:5" s="95" customFormat="1" x14ac:dyDescent="0.25">
      <c r="A2516" s="7" t="s">
        <v>24</v>
      </c>
      <c r="B2516" s="62">
        <v>0</v>
      </c>
      <c r="C2516" s="62">
        <v>630</v>
      </c>
      <c r="D2516" s="62">
        <v>630</v>
      </c>
      <c r="E2516" s="62">
        <f>IFERROR(D2516/B2516*100,0)</f>
        <v>0</v>
      </c>
    </row>
    <row r="2517" spans="1:5" s="95" customFormat="1" x14ac:dyDescent="0.25">
      <c r="A2517" s="7" t="s">
        <v>25</v>
      </c>
      <c r="B2517" s="62">
        <v>6169</v>
      </c>
      <c r="C2517" s="62">
        <v>-630</v>
      </c>
      <c r="D2517" s="62">
        <v>5539</v>
      </c>
      <c r="E2517" s="62">
        <f>IFERROR(D2517/B2517*100,0)</f>
        <v>89.787647917004378</v>
      </c>
    </row>
    <row r="2518" spans="1:5" s="94" customFormat="1" x14ac:dyDescent="0.25">
      <c r="A2518" s="76" t="s">
        <v>284</v>
      </c>
      <c r="B2518" s="77">
        <v>12800</v>
      </c>
      <c r="C2518" s="77">
        <v>14000</v>
      </c>
      <c r="D2518" s="77">
        <v>26800</v>
      </c>
      <c r="E2518" s="77">
        <f>IFERROR(D2518/B2518*100,0)</f>
        <v>209.375</v>
      </c>
    </row>
    <row r="2519" spans="1:5" s="95" customFormat="1" x14ac:dyDescent="0.25">
      <c r="A2519" s="7" t="s">
        <v>221</v>
      </c>
      <c r="B2519" s="62">
        <v>12800</v>
      </c>
      <c r="C2519" s="62">
        <v>14000</v>
      </c>
      <c r="D2519" s="62">
        <v>26800</v>
      </c>
      <c r="E2519" s="62">
        <f>IFERROR(D2519/B2519*100,0)</f>
        <v>209.375</v>
      </c>
    </row>
    <row r="2520" spans="1:5" s="96" customFormat="1" x14ac:dyDescent="0.25">
      <c r="A2520" s="106" t="s">
        <v>88</v>
      </c>
      <c r="B2520" s="107">
        <v>12800</v>
      </c>
      <c r="C2520" s="107">
        <v>14000</v>
      </c>
      <c r="D2520" s="107">
        <v>26800</v>
      </c>
      <c r="E2520" s="107">
        <f>IFERROR(D2520/B2520*100,0)</f>
        <v>209.375</v>
      </c>
    </row>
    <row r="2521" spans="1:5" s="95" customFormat="1" x14ac:dyDescent="0.25">
      <c r="A2521" s="14" t="s">
        <v>14</v>
      </c>
      <c r="B2521" s="108">
        <v>3500</v>
      </c>
      <c r="C2521" s="108">
        <v>12500</v>
      </c>
      <c r="D2521" s="108">
        <v>16000</v>
      </c>
      <c r="E2521" s="108">
        <f>IFERROR(D2521/B2521*100,0)</f>
        <v>457.14285714285711</v>
      </c>
    </row>
    <row r="2522" spans="1:5" s="95" customFormat="1" x14ac:dyDescent="0.25">
      <c r="A2522" s="7" t="s">
        <v>16</v>
      </c>
      <c r="B2522" s="62">
        <v>3500</v>
      </c>
      <c r="C2522" s="62">
        <v>12500</v>
      </c>
      <c r="D2522" s="62">
        <v>16000</v>
      </c>
      <c r="E2522" s="62">
        <f>IFERROR(D2522/B2522*100,0)</f>
        <v>457.14285714285711</v>
      </c>
    </row>
    <row r="2523" spans="1:5" s="95" customFormat="1" x14ac:dyDescent="0.25">
      <c r="A2523" s="14" t="s">
        <v>22</v>
      </c>
      <c r="B2523" s="108">
        <v>9300</v>
      </c>
      <c r="C2523" s="108">
        <v>1500</v>
      </c>
      <c r="D2523" s="108">
        <v>10800</v>
      </c>
      <c r="E2523" s="108">
        <f>IFERROR(D2523/B2523*100,0)</f>
        <v>116.12903225806453</v>
      </c>
    </row>
    <row r="2524" spans="1:5" s="95" customFormat="1" x14ac:dyDescent="0.25">
      <c r="A2524" s="7" t="s">
        <v>24</v>
      </c>
      <c r="B2524" s="62">
        <v>9300</v>
      </c>
      <c r="C2524" s="62">
        <v>1500</v>
      </c>
      <c r="D2524" s="62">
        <v>10800</v>
      </c>
      <c r="E2524" s="62">
        <f>IFERROR(D2524/B2524*100,0)</f>
        <v>116.12903225806453</v>
      </c>
    </row>
    <row r="2525" spans="1:5" s="94" customFormat="1" x14ac:dyDescent="0.25">
      <c r="A2525" s="76" t="s">
        <v>283</v>
      </c>
      <c r="B2525" s="77">
        <v>4000</v>
      </c>
      <c r="C2525" s="77">
        <v>500</v>
      </c>
      <c r="D2525" s="77">
        <v>4500</v>
      </c>
      <c r="E2525" s="77">
        <f>IFERROR(D2525/B2525*100,0)</f>
        <v>112.5</v>
      </c>
    </row>
    <row r="2526" spans="1:5" s="95" customFormat="1" x14ac:dyDescent="0.25">
      <c r="A2526" s="7" t="s">
        <v>221</v>
      </c>
      <c r="B2526" s="62">
        <v>4000</v>
      </c>
      <c r="C2526" s="62">
        <v>500</v>
      </c>
      <c r="D2526" s="62">
        <v>4500</v>
      </c>
      <c r="E2526" s="62">
        <f>IFERROR(D2526/B2526*100,0)</f>
        <v>112.5</v>
      </c>
    </row>
    <row r="2527" spans="1:5" s="96" customFormat="1" x14ac:dyDescent="0.25">
      <c r="A2527" s="106" t="s">
        <v>68</v>
      </c>
      <c r="B2527" s="107">
        <v>4000</v>
      </c>
      <c r="C2527" s="107">
        <v>500</v>
      </c>
      <c r="D2527" s="107">
        <v>4500</v>
      </c>
      <c r="E2527" s="107">
        <f>IFERROR(D2527/B2527*100,0)</f>
        <v>112.5</v>
      </c>
    </row>
    <row r="2528" spans="1:5" s="95" customFormat="1" x14ac:dyDescent="0.25">
      <c r="A2528" s="14" t="s">
        <v>14</v>
      </c>
      <c r="B2528" s="108">
        <v>3200</v>
      </c>
      <c r="C2528" s="108">
        <v>0</v>
      </c>
      <c r="D2528" s="108">
        <v>3200</v>
      </c>
      <c r="E2528" s="108">
        <f>IFERROR(D2528/B2528*100,0)</f>
        <v>100</v>
      </c>
    </row>
    <row r="2529" spans="1:5" s="95" customFormat="1" x14ac:dyDescent="0.25">
      <c r="A2529" s="7" t="s">
        <v>16</v>
      </c>
      <c r="B2529" s="62">
        <v>3200</v>
      </c>
      <c r="C2529" s="62">
        <v>0</v>
      </c>
      <c r="D2529" s="62">
        <v>3200</v>
      </c>
      <c r="E2529" s="62">
        <f>IFERROR(D2529/B2529*100,0)</f>
        <v>100</v>
      </c>
    </row>
    <row r="2530" spans="1:5" s="95" customFormat="1" x14ac:dyDescent="0.25">
      <c r="A2530" s="14" t="s">
        <v>22</v>
      </c>
      <c r="B2530" s="108">
        <v>800</v>
      </c>
      <c r="C2530" s="108">
        <v>500</v>
      </c>
      <c r="D2530" s="108">
        <v>1300</v>
      </c>
      <c r="E2530" s="108">
        <f>IFERROR(D2530/B2530*100,0)</f>
        <v>162.5</v>
      </c>
    </row>
    <row r="2531" spans="1:5" s="95" customFormat="1" x14ac:dyDescent="0.25">
      <c r="A2531" s="7" t="s">
        <v>24</v>
      </c>
      <c r="B2531" s="62">
        <v>800</v>
      </c>
      <c r="C2531" s="62">
        <v>500</v>
      </c>
      <c r="D2531" s="62">
        <v>1300</v>
      </c>
      <c r="E2531" s="62">
        <f>IFERROR(D2531/B2531*100,0)</f>
        <v>162.5</v>
      </c>
    </row>
    <row r="2532" spans="1:5" s="94" customFormat="1" x14ac:dyDescent="0.25">
      <c r="A2532" s="76" t="s">
        <v>282</v>
      </c>
      <c r="B2532" s="77">
        <v>50920</v>
      </c>
      <c r="C2532" s="77">
        <v>8730</v>
      </c>
      <c r="D2532" s="77">
        <v>59650</v>
      </c>
      <c r="E2532" s="77">
        <f>IFERROR(D2532/B2532*100,0)</f>
        <v>117.14454045561666</v>
      </c>
    </row>
    <row r="2533" spans="1:5" s="95" customFormat="1" x14ac:dyDescent="0.25">
      <c r="A2533" s="7" t="s">
        <v>239</v>
      </c>
      <c r="B2533" s="62">
        <v>50920</v>
      </c>
      <c r="C2533" s="62">
        <v>8730</v>
      </c>
      <c r="D2533" s="62">
        <v>59650</v>
      </c>
      <c r="E2533" s="62">
        <f>IFERROR(D2533/B2533*100,0)</f>
        <v>117.14454045561666</v>
      </c>
    </row>
    <row r="2534" spans="1:5" s="96" customFormat="1" x14ac:dyDescent="0.25">
      <c r="A2534" s="106" t="s">
        <v>71</v>
      </c>
      <c r="B2534" s="107">
        <v>50920</v>
      </c>
      <c r="C2534" s="107">
        <v>8730</v>
      </c>
      <c r="D2534" s="107">
        <v>59650</v>
      </c>
      <c r="E2534" s="107">
        <f>IFERROR(D2534/B2534*100,0)</f>
        <v>117.14454045561666</v>
      </c>
    </row>
    <row r="2535" spans="1:5" s="95" customFormat="1" x14ac:dyDescent="0.25">
      <c r="A2535" s="14" t="s">
        <v>14</v>
      </c>
      <c r="B2535" s="108">
        <v>23320</v>
      </c>
      <c r="C2535" s="108">
        <v>7030</v>
      </c>
      <c r="D2535" s="108">
        <v>30350</v>
      </c>
      <c r="E2535" s="108">
        <f>IFERROR(D2535/B2535*100,0)</f>
        <v>130.14579759862778</v>
      </c>
    </row>
    <row r="2536" spans="1:5" s="95" customFormat="1" x14ac:dyDescent="0.25">
      <c r="A2536" s="7" t="s">
        <v>16</v>
      </c>
      <c r="B2536" s="62">
        <v>5000</v>
      </c>
      <c r="C2536" s="62">
        <v>7000</v>
      </c>
      <c r="D2536" s="62">
        <v>12000</v>
      </c>
      <c r="E2536" s="62">
        <f>IFERROR(D2536/B2536*100,0)</f>
        <v>240</v>
      </c>
    </row>
    <row r="2537" spans="1:5" s="95" customFormat="1" x14ac:dyDescent="0.25">
      <c r="A2537" s="7" t="s">
        <v>20</v>
      </c>
      <c r="B2537" s="62">
        <v>18000</v>
      </c>
      <c r="C2537" s="62">
        <v>0</v>
      </c>
      <c r="D2537" s="62">
        <v>18000</v>
      </c>
      <c r="E2537" s="62">
        <f>IFERROR(D2537/B2537*100,0)</f>
        <v>100</v>
      </c>
    </row>
    <row r="2538" spans="1:5" s="95" customFormat="1" x14ac:dyDescent="0.25">
      <c r="A2538" s="7" t="s">
        <v>21</v>
      </c>
      <c r="B2538" s="62">
        <v>320</v>
      </c>
      <c r="C2538" s="62">
        <v>30</v>
      </c>
      <c r="D2538" s="62">
        <v>350</v>
      </c>
      <c r="E2538" s="62">
        <f>IFERROR(D2538/B2538*100,0)</f>
        <v>109.375</v>
      </c>
    </row>
    <row r="2539" spans="1:5" s="95" customFormat="1" x14ac:dyDescent="0.25">
      <c r="A2539" s="14" t="s">
        <v>22</v>
      </c>
      <c r="B2539" s="108">
        <v>27600</v>
      </c>
      <c r="C2539" s="108">
        <v>1700</v>
      </c>
      <c r="D2539" s="108">
        <v>29300</v>
      </c>
      <c r="E2539" s="108">
        <f>IFERROR(D2539/B2539*100,0)</f>
        <v>106.15942028985508</v>
      </c>
    </row>
    <row r="2540" spans="1:5" s="95" customFormat="1" x14ac:dyDescent="0.25">
      <c r="A2540" s="7" t="s">
        <v>24</v>
      </c>
      <c r="B2540" s="62">
        <v>18300</v>
      </c>
      <c r="C2540" s="62">
        <v>1700</v>
      </c>
      <c r="D2540" s="62">
        <v>20000</v>
      </c>
      <c r="E2540" s="62">
        <f>IFERROR(D2540/B2540*100,0)</f>
        <v>109.28961748633881</v>
      </c>
    </row>
    <row r="2541" spans="1:5" s="95" customFormat="1" x14ac:dyDescent="0.25">
      <c r="A2541" s="7" t="s">
        <v>25</v>
      </c>
      <c r="B2541" s="62">
        <v>9300</v>
      </c>
      <c r="C2541" s="62">
        <v>0</v>
      </c>
      <c r="D2541" s="62">
        <v>9300</v>
      </c>
      <c r="E2541" s="62">
        <f>IFERROR(D2541/B2541*100,0)</f>
        <v>100</v>
      </c>
    </row>
    <row r="2542" spans="1:5" s="94" customFormat="1" x14ac:dyDescent="0.25">
      <c r="A2542" s="76" t="s">
        <v>280</v>
      </c>
      <c r="B2542" s="77">
        <v>58000</v>
      </c>
      <c r="C2542" s="77">
        <v>0</v>
      </c>
      <c r="D2542" s="77">
        <v>58000</v>
      </c>
      <c r="E2542" s="77">
        <f>IFERROR(D2542/B2542*100,0)</f>
        <v>100</v>
      </c>
    </row>
    <row r="2543" spans="1:5" s="95" customFormat="1" x14ac:dyDescent="0.25">
      <c r="A2543" s="7" t="s">
        <v>239</v>
      </c>
      <c r="B2543" s="62">
        <v>58000</v>
      </c>
      <c r="C2543" s="62">
        <v>0</v>
      </c>
      <c r="D2543" s="62">
        <v>58000</v>
      </c>
      <c r="E2543" s="62">
        <f>IFERROR(D2543/B2543*100,0)</f>
        <v>100</v>
      </c>
    </row>
    <row r="2544" spans="1:5" s="96" customFormat="1" x14ac:dyDescent="0.25">
      <c r="A2544" s="106" t="s">
        <v>71</v>
      </c>
      <c r="B2544" s="107">
        <v>58000</v>
      </c>
      <c r="C2544" s="107">
        <v>0</v>
      </c>
      <c r="D2544" s="107">
        <v>58000</v>
      </c>
      <c r="E2544" s="107">
        <f>IFERROR(D2544/B2544*100,0)</f>
        <v>100</v>
      </c>
    </row>
    <row r="2545" spans="1:5" s="95" customFormat="1" x14ac:dyDescent="0.25">
      <c r="A2545" s="14" t="s">
        <v>14</v>
      </c>
      <c r="B2545" s="108">
        <v>58000</v>
      </c>
      <c r="C2545" s="108">
        <v>0</v>
      </c>
      <c r="D2545" s="108">
        <v>58000</v>
      </c>
      <c r="E2545" s="108">
        <f>IFERROR(D2545/B2545*100,0)</f>
        <v>100</v>
      </c>
    </row>
    <row r="2546" spans="1:5" s="95" customFormat="1" x14ac:dyDescent="0.25">
      <c r="A2546" s="7" t="s">
        <v>16</v>
      </c>
      <c r="B2546" s="62">
        <v>58000</v>
      </c>
      <c r="C2546" s="62">
        <v>0</v>
      </c>
      <c r="D2546" s="62">
        <v>58000</v>
      </c>
      <c r="E2546" s="62">
        <f>IFERROR(D2546/B2546*100,0)</f>
        <v>100</v>
      </c>
    </row>
    <row r="2547" spans="1:5" s="93" customFormat="1" x14ac:dyDescent="0.25">
      <c r="A2547" s="71" t="s">
        <v>225</v>
      </c>
      <c r="B2547" s="72">
        <v>79560</v>
      </c>
      <c r="C2547" s="72">
        <v>8450</v>
      </c>
      <c r="D2547" s="72">
        <v>88010</v>
      </c>
      <c r="E2547" s="72">
        <f>IFERROR(D2547/B2547*100,0)</f>
        <v>110.62091503267975</v>
      </c>
    </row>
    <row r="2548" spans="1:5" s="94" customFormat="1" x14ac:dyDescent="0.25">
      <c r="A2548" s="76" t="s">
        <v>224</v>
      </c>
      <c r="B2548" s="77">
        <v>79560</v>
      </c>
      <c r="C2548" s="77">
        <v>8450</v>
      </c>
      <c r="D2548" s="77">
        <v>88010</v>
      </c>
      <c r="E2548" s="77">
        <f>IFERROR(D2548/B2548*100,0)</f>
        <v>110.62091503267975</v>
      </c>
    </row>
    <row r="2549" spans="1:5" s="95" customFormat="1" x14ac:dyDescent="0.25">
      <c r="A2549" s="7" t="s">
        <v>221</v>
      </c>
      <c r="B2549" s="62">
        <v>79560</v>
      </c>
      <c r="C2549" s="62">
        <v>8450</v>
      </c>
      <c r="D2549" s="62">
        <v>88010</v>
      </c>
      <c r="E2549" s="62">
        <f>IFERROR(D2549/B2549*100,0)</f>
        <v>110.62091503267975</v>
      </c>
    </row>
    <row r="2550" spans="1:5" s="96" customFormat="1" x14ac:dyDescent="0.25">
      <c r="A2550" s="106" t="s">
        <v>81</v>
      </c>
      <c r="B2550" s="107">
        <v>39020</v>
      </c>
      <c r="C2550" s="107">
        <v>1280</v>
      </c>
      <c r="D2550" s="107">
        <v>40300</v>
      </c>
      <c r="E2550" s="107">
        <f>IFERROR(D2550/B2550*100,0)</f>
        <v>103.28036904151716</v>
      </c>
    </row>
    <row r="2551" spans="1:5" s="95" customFormat="1" x14ac:dyDescent="0.25">
      <c r="A2551" s="14" t="s">
        <v>14</v>
      </c>
      <c r="B2551" s="108">
        <v>39020</v>
      </c>
      <c r="C2551" s="108">
        <v>1280</v>
      </c>
      <c r="D2551" s="108">
        <v>40300</v>
      </c>
      <c r="E2551" s="108">
        <f>IFERROR(D2551/B2551*100,0)</f>
        <v>103.28036904151716</v>
      </c>
    </row>
    <row r="2552" spans="1:5" s="95" customFormat="1" x14ac:dyDescent="0.25">
      <c r="A2552" s="7" t="s">
        <v>15</v>
      </c>
      <c r="B2552" s="62">
        <v>35800</v>
      </c>
      <c r="C2552" s="62">
        <v>1000</v>
      </c>
      <c r="D2552" s="62">
        <v>36800</v>
      </c>
      <c r="E2552" s="62">
        <f>IFERROR(D2552/B2552*100,0)</f>
        <v>102.79329608938548</v>
      </c>
    </row>
    <row r="2553" spans="1:5" s="95" customFormat="1" x14ac:dyDescent="0.25">
      <c r="A2553" s="7" t="s">
        <v>16</v>
      </c>
      <c r="B2553" s="62">
        <v>3220</v>
      </c>
      <c r="C2553" s="62">
        <v>280</v>
      </c>
      <c r="D2553" s="62">
        <v>3500</v>
      </c>
      <c r="E2553" s="62">
        <f>IFERROR(D2553/B2553*100,0)</f>
        <v>108.69565217391303</v>
      </c>
    </row>
    <row r="2554" spans="1:5" s="96" customFormat="1" x14ac:dyDescent="0.25">
      <c r="A2554" s="106" t="s">
        <v>66</v>
      </c>
      <c r="B2554" s="107">
        <v>6090</v>
      </c>
      <c r="C2554" s="107">
        <v>1070</v>
      </c>
      <c r="D2554" s="107">
        <v>7160</v>
      </c>
      <c r="E2554" s="107">
        <f>IFERROR(D2554/B2554*100,0)</f>
        <v>117.56978653530376</v>
      </c>
    </row>
    <row r="2555" spans="1:5" s="95" customFormat="1" x14ac:dyDescent="0.25">
      <c r="A2555" s="14" t="s">
        <v>14</v>
      </c>
      <c r="B2555" s="108">
        <v>6090</v>
      </c>
      <c r="C2555" s="108">
        <v>1070</v>
      </c>
      <c r="D2555" s="108">
        <v>7160</v>
      </c>
      <c r="E2555" s="108">
        <f>IFERROR(D2555/B2555*100,0)</f>
        <v>117.56978653530376</v>
      </c>
    </row>
    <row r="2556" spans="1:5" s="95" customFormat="1" x14ac:dyDescent="0.25">
      <c r="A2556" s="7" t="s">
        <v>15</v>
      </c>
      <c r="B2556" s="62">
        <v>5530</v>
      </c>
      <c r="C2556" s="62">
        <v>970</v>
      </c>
      <c r="D2556" s="62">
        <v>6500</v>
      </c>
      <c r="E2556" s="62">
        <f>IFERROR(D2556/B2556*100,0)</f>
        <v>117.54068716094032</v>
      </c>
    </row>
    <row r="2557" spans="1:5" s="95" customFormat="1" x14ac:dyDescent="0.25">
      <c r="A2557" s="7" t="s">
        <v>16</v>
      </c>
      <c r="B2557" s="62">
        <v>560</v>
      </c>
      <c r="C2557" s="62">
        <v>100</v>
      </c>
      <c r="D2557" s="62">
        <v>660</v>
      </c>
      <c r="E2557" s="62">
        <f>IFERROR(D2557/B2557*100,0)</f>
        <v>117.85714285714286</v>
      </c>
    </row>
    <row r="2558" spans="1:5" s="96" customFormat="1" x14ac:dyDescent="0.25">
      <c r="A2558" s="106" t="s">
        <v>75</v>
      </c>
      <c r="B2558" s="107">
        <v>34450</v>
      </c>
      <c r="C2558" s="107">
        <v>6100</v>
      </c>
      <c r="D2558" s="107">
        <v>40550</v>
      </c>
      <c r="E2558" s="107">
        <f>IFERROR(D2558/B2558*100,0)</f>
        <v>117.70682148040639</v>
      </c>
    </row>
    <row r="2559" spans="1:5" s="95" customFormat="1" x14ac:dyDescent="0.25">
      <c r="A2559" s="14" t="s">
        <v>14</v>
      </c>
      <c r="B2559" s="108">
        <v>34450</v>
      </c>
      <c r="C2559" s="108">
        <v>6100</v>
      </c>
      <c r="D2559" s="108">
        <v>40550</v>
      </c>
      <c r="E2559" s="108">
        <f>IFERROR(D2559/B2559*100,0)</f>
        <v>117.70682148040639</v>
      </c>
    </row>
    <row r="2560" spans="1:5" s="95" customFormat="1" x14ac:dyDescent="0.25">
      <c r="A2560" s="7" t="s">
        <v>15</v>
      </c>
      <c r="B2560" s="62">
        <v>31400</v>
      </c>
      <c r="C2560" s="62">
        <v>5850</v>
      </c>
      <c r="D2560" s="62">
        <v>37250</v>
      </c>
      <c r="E2560" s="62">
        <f>IFERROR(D2560/B2560*100,0)</f>
        <v>118.63057324840764</v>
      </c>
    </row>
    <row r="2561" spans="1:5" s="95" customFormat="1" x14ac:dyDescent="0.25">
      <c r="A2561" s="7" t="s">
        <v>16</v>
      </c>
      <c r="B2561" s="62">
        <v>3050</v>
      </c>
      <c r="C2561" s="62">
        <v>250</v>
      </c>
      <c r="D2561" s="62">
        <v>3300</v>
      </c>
      <c r="E2561" s="62">
        <f>IFERROR(D2561/B2561*100,0)</f>
        <v>108.19672131147541</v>
      </c>
    </row>
    <row r="2562" spans="1:5" s="93" customFormat="1" x14ac:dyDescent="0.25">
      <c r="A2562" s="71" t="s">
        <v>295</v>
      </c>
      <c r="B2562" s="72">
        <v>401275</v>
      </c>
      <c r="C2562" s="72">
        <v>10000</v>
      </c>
      <c r="D2562" s="72">
        <v>411275</v>
      </c>
      <c r="E2562" s="72">
        <f>IFERROR(D2562/B2562*100,0)</f>
        <v>102.49205656968414</v>
      </c>
    </row>
    <row r="2563" spans="1:5" s="94" customFormat="1" x14ac:dyDescent="0.25">
      <c r="A2563" s="76" t="s">
        <v>294</v>
      </c>
      <c r="B2563" s="77">
        <v>94000</v>
      </c>
      <c r="C2563" s="77">
        <v>10000</v>
      </c>
      <c r="D2563" s="77">
        <v>104000</v>
      </c>
      <c r="E2563" s="77">
        <f>IFERROR(D2563/B2563*100,0)</f>
        <v>110.63829787234043</v>
      </c>
    </row>
    <row r="2564" spans="1:5" s="95" customFormat="1" x14ac:dyDescent="0.25">
      <c r="A2564" s="7" t="s">
        <v>221</v>
      </c>
      <c r="B2564" s="62">
        <v>94000</v>
      </c>
      <c r="C2564" s="62">
        <v>10000</v>
      </c>
      <c r="D2564" s="62">
        <v>104000</v>
      </c>
      <c r="E2564" s="62">
        <f>IFERROR(D2564/B2564*100,0)</f>
        <v>110.63829787234043</v>
      </c>
    </row>
    <row r="2565" spans="1:5" s="96" customFormat="1" x14ac:dyDescent="0.25">
      <c r="A2565" s="106" t="s">
        <v>71</v>
      </c>
      <c r="B2565" s="107">
        <v>94000</v>
      </c>
      <c r="C2565" s="107">
        <v>10000</v>
      </c>
      <c r="D2565" s="107">
        <v>104000</v>
      </c>
      <c r="E2565" s="107">
        <f>IFERROR(D2565/B2565*100,0)</f>
        <v>110.63829787234043</v>
      </c>
    </row>
    <row r="2566" spans="1:5" s="95" customFormat="1" x14ac:dyDescent="0.25">
      <c r="A2566" s="14" t="s">
        <v>14</v>
      </c>
      <c r="B2566" s="108">
        <v>75000</v>
      </c>
      <c r="C2566" s="108">
        <v>10000</v>
      </c>
      <c r="D2566" s="108">
        <v>85000</v>
      </c>
      <c r="E2566" s="108">
        <f>IFERROR(D2566/B2566*100,0)</f>
        <v>113.33333333333333</v>
      </c>
    </row>
    <row r="2567" spans="1:5" s="95" customFormat="1" x14ac:dyDescent="0.25">
      <c r="A2567" s="7" t="s">
        <v>16</v>
      </c>
      <c r="B2567" s="62">
        <v>75000</v>
      </c>
      <c r="C2567" s="62">
        <v>10000</v>
      </c>
      <c r="D2567" s="62">
        <v>85000</v>
      </c>
      <c r="E2567" s="62">
        <f>IFERROR(D2567/B2567*100,0)</f>
        <v>113.33333333333333</v>
      </c>
    </row>
    <row r="2568" spans="1:5" s="95" customFormat="1" x14ac:dyDescent="0.25">
      <c r="A2568" s="14" t="s">
        <v>22</v>
      </c>
      <c r="B2568" s="108">
        <v>19000</v>
      </c>
      <c r="C2568" s="108">
        <v>0</v>
      </c>
      <c r="D2568" s="108">
        <v>19000</v>
      </c>
      <c r="E2568" s="108">
        <f>IFERROR(D2568/B2568*100,0)</f>
        <v>100</v>
      </c>
    </row>
    <row r="2569" spans="1:5" s="95" customFormat="1" x14ac:dyDescent="0.25">
      <c r="A2569" s="7" t="s">
        <v>24</v>
      </c>
      <c r="B2569" s="62">
        <v>19000</v>
      </c>
      <c r="C2569" s="62">
        <v>0</v>
      </c>
      <c r="D2569" s="62">
        <v>19000</v>
      </c>
      <c r="E2569" s="62">
        <f>IFERROR(D2569/B2569*100,0)</f>
        <v>100</v>
      </c>
    </row>
    <row r="2570" spans="1:5" s="94" customFormat="1" x14ac:dyDescent="0.25">
      <c r="A2570" s="76" t="s">
        <v>293</v>
      </c>
      <c r="B2570" s="77">
        <v>307275</v>
      </c>
      <c r="C2570" s="77">
        <v>0</v>
      </c>
      <c r="D2570" s="77">
        <v>307275</v>
      </c>
      <c r="E2570" s="77">
        <f>IFERROR(D2570/B2570*100,0)</f>
        <v>100</v>
      </c>
    </row>
    <row r="2571" spans="1:5" s="95" customFormat="1" x14ac:dyDescent="0.25">
      <c r="A2571" s="7" t="s">
        <v>221</v>
      </c>
      <c r="B2571" s="62">
        <v>307275</v>
      </c>
      <c r="C2571" s="62">
        <v>0</v>
      </c>
      <c r="D2571" s="62">
        <v>307275</v>
      </c>
      <c r="E2571" s="62">
        <f>IFERROR(D2571/B2571*100,0)</f>
        <v>100</v>
      </c>
    </row>
    <row r="2572" spans="1:5" s="96" customFormat="1" x14ac:dyDescent="0.25">
      <c r="A2572" s="106" t="s">
        <v>71</v>
      </c>
      <c r="B2572" s="107">
        <v>307275</v>
      </c>
      <c r="C2572" s="107">
        <v>0</v>
      </c>
      <c r="D2572" s="107">
        <v>307275</v>
      </c>
      <c r="E2572" s="107">
        <f>IFERROR(D2572/B2572*100,0)</f>
        <v>100</v>
      </c>
    </row>
    <row r="2573" spans="1:5" s="95" customFormat="1" x14ac:dyDescent="0.25">
      <c r="A2573" s="14" t="s">
        <v>14</v>
      </c>
      <c r="B2573" s="108">
        <v>6275</v>
      </c>
      <c r="C2573" s="108">
        <v>0</v>
      </c>
      <c r="D2573" s="108">
        <v>6275</v>
      </c>
      <c r="E2573" s="108">
        <f>IFERROR(D2573/B2573*100,0)</f>
        <v>100</v>
      </c>
    </row>
    <row r="2574" spans="1:5" s="95" customFormat="1" x14ac:dyDescent="0.25">
      <c r="A2574" s="7" t="s">
        <v>16</v>
      </c>
      <c r="B2574" s="62">
        <v>6275</v>
      </c>
      <c r="C2574" s="62">
        <v>0</v>
      </c>
      <c r="D2574" s="62">
        <v>6275</v>
      </c>
      <c r="E2574" s="62">
        <f>IFERROR(D2574/B2574*100,0)</f>
        <v>100</v>
      </c>
    </row>
    <row r="2575" spans="1:5" s="95" customFormat="1" x14ac:dyDescent="0.25">
      <c r="A2575" s="14" t="s">
        <v>22</v>
      </c>
      <c r="B2575" s="108">
        <v>301000</v>
      </c>
      <c r="C2575" s="108">
        <v>0</v>
      </c>
      <c r="D2575" s="108">
        <v>301000</v>
      </c>
      <c r="E2575" s="108">
        <f>IFERROR(D2575/B2575*100,0)</f>
        <v>100</v>
      </c>
    </row>
    <row r="2576" spans="1:5" s="95" customFormat="1" x14ac:dyDescent="0.25">
      <c r="A2576" s="7" t="s">
        <v>24</v>
      </c>
      <c r="B2576" s="62">
        <v>191000</v>
      </c>
      <c r="C2576" s="62">
        <v>0</v>
      </c>
      <c r="D2576" s="62">
        <v>191000</v>
      </c>
      <c r="E2576" s="62">
        <f>IFERROR(D2576/B2576*100,0)</f>
        <v>100</v>
      </c>
    </row>
    <row r="2577" spans="1:5" s="95" customFormat="1" x14ac:dyDescent="0.25">
      <c r="A2577" s="7" t="s">
        <v>25</v>
      </c>
      <c r="B2577" s="62">
        <v>110000</v>
      </c>
      <c r="C2577" s="62">
        <v>0</v>
      </c>
      <c r="D2577" s="62">
        <v>110000</v>
      </c>
      <c r="E2577" s="62">
        <f>IFERROR(D2577/B2577*100,0)</f>
        <v>100</v>
      </c>
    </row>
    <row r="2578" spans="1:5" s="93" customFormat="1" x14ac:dyDescent="0.25">
      <c r="A2578" s="71" t="s">
        <v>279</v>
      </c>
      <c r="B2578" s="72">
        <v>1013000</v>
      </c>
      <c r="C2578" s="72">
        <v>0</v>
      </c>
      <c r="D2578" s="72">
        <v>1013000</v>
      </c>
      <c r="E2578" s="72">
        <f>IFERROR(D2578/B2578*100,0)</f>
        <v>100</v>
      </c>
    </row>
    <row r="2579" spans="1:5" s="94" customFormat="1" x14ac:dyDescent="0.25">
      <c r="A2579" s="76" t="s">
        <v>278</v>
      </c>
      <c r="B2579" s="77">
        <v>1013000</v>
      </c>
      <c r="C2579" s="77">
        <v>0</v>
      </c>
      <c r="D2579" s="77">
        <v>1013000</v>
      </c>
      <c r="E2579" s="77">
        <f>IFERROR(D2579/B2579*100,0)</f>
        <v>100</v>
      </c>
    </row>
    <row r="2580" spans="1:5" s="95" customFormat="1" x14ac:dyDescent="0.25">
      <c r="A2580" s="7" t="s">
        <v>239</v>
      </c>
      <c r="B2580" s="62">
        <v>1013000</v>
      </c>
      <c r="C2580" s="62">
        <v>0</v>
      </c>
      <c r="D2580" s="62">
        <v>1013000</v>
      </c>
      <c r="E2580" s="62">
        <f>IFERROR(D2580/B2580*100,0)</f>
        <v>100</v>
      </c>
    </row>
    <row r="2581" spans="1:5" s="96" customFormat="1" x14ac:dyDescent="0.25">
      <c r="A2581" s="106" t="s">
        <v>74</v>
      </c>
      <c r="B2581" s="107">
        <v>1013000</v>
      </c>
      <c r="C2581" s="107">
        <v>0</v>
      </c>
      <c r="D2581" s="107">
        <v>1013000</v>
      </c>
      <c r="E2581" s="107">
        <f>IFERROR(D2581/B2581*100,0)</f>
        <v>100</v>
      </c>
    </row>
    <row r="2582" spans="1:5" s="95" customFormat="1" x14ac:dyDescent="0.25">
      <c r="A2582" s="14" t="s">
        <v>14</v>
      </c>
      <c r="B2582" s="108">
        <v>1013000</v>
      </c>
      <c r="C2582" s="108">
        <v>0</v>
      </c>
      <c r="D2582" s="108">
        <v>1013000</v>
      </c>
      <c r="E2582" s="108">
        <f>IFERROR(D2582/B2582*100,0)</f>
        <v>100</v>
      </c>
    </row>
    <row r="2583" spans="1:5" s="95" customFormat="1" x14ac:dyDescent="0.25">
      <c r="A2583" s="7" t="s">
        <v>15</v>
      </c>
      <c r="B2583" s="62">
        <v>970000</v>
      </c>
      <c r="C2583" s="62">
        <v>0</v>
      </c>
      <c r="D2583" s="62">
        <v>970000</v>
      </c>
      <c r="E2583" s="62">
        <f>IFERROR(D2583/B2583*100,0)</f>
        <v>100</v>
      </c>
    </row>
    <row r="2584" spans="1:5" s="95" customFormat="1" x14ac:dyDescent="0.25">
      <c r="A2584" s="7" t="s">
        <v>16</v>
      </c>
      <c r="B2584" s="62">
        <v>43000</v>
      </c>
      <c r="C2584" s="62">
        <v>0</v>
      </c>
      <c r="D2584" s="62">
        <v>43000</v>
      </c>
      <c r="E2584" s="62">
        <f>IFERROR(D2584/B2584*100,0)</f>
        <v>100</v>
      </c>
    </row>
    <row r="2585" spans="1:5" s="92" customFormat="1" x14ac:dyDescent="0.25">
      <c r="A2585" s="12" t="s">
        <v>485</v>
      </c>
      <c r="B2585" s="60">
        <v>1832405</v>
      </c>
      <c r="C2585" s="60">
        <v>183638</v>
      </c>
      <c r="D2585" s="60">
        <v>2016043</v>
      </c>
      <c r="E2585" s="60">
        <f>IFERROR(D2585/B2585*100,0)</f>
        <v>110.02169280262824</v>
      </c>
    </row>
    <row r="2586" spans="1:5" s="93" customFormat="1" x14ac:dyDescent="0.25">
      <c r="A2586" s="71" t="s">
        <v>292</v>
      </c>
      <c r="B2586" s="72">
        <v>201828</v>
      </c>
      <c r="C2586" s="72">
        <v>22108</v>
      </c>
      <c r="D2586" s="72">
        <v>223936</v>
      </c>
      <c r="E2586" s="72">
        <f>IFERROR(D2586/B2586*100,0)</f>
        <v>110.95388152288086</v>
      </c>
    </row>
    <row r="2587" spans="1:5" s="94" customFormat="1" x14ac:dyDescent="0.25">
      <c r="A2587" s="76" t="s">
        <v>291</v>
      </c>
      <c r="B2587" s="77">
        <v>30108</v>
      </c>
      <c r="C2587" s="77">
        <v>-672</v>
      </c>
      <c r="D2587" s="77">
        <v>29436</v>
      </c>
      <c r="E2587" s="77">
        <f>IFERROR(D2587/B2587*100,0)</f>
        <v>97.768035073734566</v>
      </c>
    </row>
    <row r="2588" spans="1:5" s="95" customFormat="1" x14ac:dyDescent="0.25">
      <c r="A2588" s="7" t="s">
        <v>239</v>
      </c>
      <c r="B2588" s="62">
        <v>30108</v>
      </c>
      <c r="C2588" s="62">
        <v>-672</v>
      </c>
      <c r="D2588" s="62">
        <v>29436</v>
      </c>
      <c r="E2588" s="62">
        <f>IFERROR(D2588/B2588*100,0)</f>
        <v>97.768035073734566</v>
      </c>
    </row>
    <row r="2589" spans="1:5" s="96" customFormat="1" x14ac:dyDescent="0.25">
      <c r="A2589" s="106" t="s">
        <v>66</v>
      </c>
      <c r="B2589" s="107">
        <v>30108</v>
      </c>
      <c r="C2589" s="107">
        <v>-672</v>
      </c>
      <c r="D2589" s="107">
        <v>29436</v>
      </c>
      <c r="E2589" s="107">
        <f>IFERROR(D2589/B2589*100,0)</f>
        <v>97.768035073734566</v>
      </c>
    </row>
    <row r="2590" spans="1:5" s="95" customFormat="1" x14ac:dyDescent="0.25">
      <c r="A2590" s="14" t="s">
        <v>14</v>
      </c>
      <c r="B2590" s="108">
        <v>30108</v>
      </c>
      <c r="C2590" s="108">
        <v>-672</v>
      </c>
      <c r="D2590" s="108">
        <v>29436</v>
      </c>
      <c r="E2590" s="108">
        <f>IFERROR(D2590/B2590*100,0)</f>
        <v>97.768035073734566</v>
      </c>
    </row>
    <row r="2591" spans="1:5" s="95" customFormat="1" x14ac:dyDescent="0.25">
      <c r="A2591" s="7" t="s">
        <v>16</v>
      </c>
      <c r="B2591" s="62">
        <v>29608</v>
      </c>
      <c r="C2591" s="62">
        <v>-672</v>
      </c>
      <c r="D2591" s="62">
        <v>28936</v>
      </c>
      <c r="E2591" s="62">
        <f>IFERROR(D2591/B2591*100,0)</f>
        <v>97.730343150499863</v>
      </c>
    </row>
    <row r="2592" spans="1:5" s="95" customFormat="1" x14ac:dyDescent="0.25">
      <c r="A2592" s="7" t="s">
        <v>17</v>
      </c>
      <c r="B2592" s="62">
        <v>500</v>
      </c>
      <c r="C2592" s="62">
        <v>0</v>
      </c>
      <c r="D2592" s="62">
        <v>500</v>
      </c>
      <c r="E2592" s="62">
        <f>IFERROR(D2592/B2592*100,0)</f>
        <v>100</v>
      </c>
    </row>
    <row r="2593" spans="1:5" s="94" customFormat="1" x14ac:dyDescent="0.25">
      <c r="A2593" s="76" t="s">
        <v>290</v>
      </c>
      <c r="B2593" s="77">
        <v>77000</v>
      </c>
      <c r="C2593" s="77">
        <v>-1000</v>
      </c>
      <c r="D2593" s="77">
        <v>76000</v>
      </c>
      <c r="E2593" s="77">
        <f>IFERROR(D2593/B2593*100,0)</f>
        <v>98.701298701298697</v>
      </c>
    </row>
    <row r="2594" spans="1:5" s="95" customFormat="1" x14ac:dyDescent="0.25">
      <c r="A2594" s="7" t="s">
        <v>239</v>
      </c>
      <c r="B2594" s="62">
        <v>77000</v>
      </c>
      <c r="C2594" s="62">
        <v>-1000</v>
      </c>
      <c r="D2594" s="62">
        <v>76000</v>
      </c>
      <c r="E2594" s="62">
        <f>IFERROR(D2594/B2594*100,0)</f>
        <v>98.701298701298697</v>
      </c>
    </row>
    <row r="2595" spans="1:5" s="96" customFormat="1" x14ac:dyDescent="0.25">
      <c r="A2595" s="106" t="s">
        <v>66</v>
      </c>
      <c r="B2595" s="107">
        <v>77000</v>
      </c>
      <c r="C2595" s="107">
        <v>-1000</v>
      </c>
      <c r="D2595" s="107">
        <v>76000</v>
      </c>
      <c r="E2595" s="107">
        <f>IFERROR(D2595/B2595*100,0)</f>
        <v>98.701298701298697</v>
      </c>
    </row>
    <row r="2596" spans="1:5" s="95" customFormat="1" x14ac:dyDescent="0.25">
      <c r="A2596" s="14" t="s">
        <v>14</v>
      </c>
      <c r="B2596" s="108">
        <v>77000</v>
      </c>
      <c r="C2596" s="108">
        <v>-1000</v>
      </c>
      <c r="D2596" s="108">
        <v>76000</v>
      </c>
      <c r="E2596" s="108">
        <f>IFERROR(D2596/B2596*100,0)</f>
        <v>98.701298701298697</v>
      </c>
    </row>
    <row r="2597" spans="1:5" s="95" customFormat="1" x14ac:dyDescent="0.25">
      <c r="A2597" s="7" t="s">
        <v>16</v>
      </c>
      <c r="B2597" s="62">
        <v>77000</v>
      </c>
      <c r="C2597" s="62">
        <v>-1000</v>
      </c>
      <c r="D2597" s="62">
        <v>76000</v>
      </c>
      <c r="E2597" s="62">
        <f>IFERROR(D2597/B2597*100,0)</f>
        <v>98.701298701298697</v>
      </c>
    </row>
    <row r="2598" spans="1:5" s="94" customFormat="1" x14ac:dyDescent="0.25">
      <c r="A2598" s="76" t="s">
        <v>289</v>
      </c>
      <c r="B2598" s="77">
        <v>5000</v>
      </c>
      <c r="C2598" s="77">
        <v>0</v>
      </c>
      <c r="D2598" s="77">
        <v>5000</v>
      </c>
      <c r="E2598" s="77">
        <f>IFERROR(D2598/B2598*100,0)</f>
        <v>100</v>
      </c>
    </row>
    <row r="2599" spans="1:5" s="95" customFormat="1" x14ac:dyDescent="0.25">
      <c r="A2599" s="7" t="s">
        <v>239</v>
      </c>
      <c r="B2599" s="62">
        <v>5000</v>
      </c>
      <c r="C2599" s="62">
        <v>0</v>
      </c>
      <c r="D2599" s="62">
        <v>5000</v>
      </c>
      <c r="E2599" s="62">
        <f>IFERROR(D2599/B2599*100,0)</f>
        <v>100</v>
      </c>
    </row>
    <row r="2600" spans="1:5" s="96" customFormat="1" x14ac:dyDescent="0.25">
      <c r="A2600" s="106" t="s">
        <v>66</v>
      </c>
      <c r="B2600" s="107">
        <v>5000</v>
      </c>
      <c r="C2600" s="107">
        <v>0</v>
      </c>
      <c r="D2600" s="107">
        <v>5000</v>
      </c>
      <c r="E2600" s="107">
        <f>IFERROR(D2600/B2600*100,0)</f>
        <v>100</v>
      </c>
    </row>
    <row r="2601" spans="1:5" s="95" customFormat="1" x14ac:dyDescent="0.25">
      <c r="A2601" s="14" t="s">
        <v>14</v>
      </c>
      <c r="B2601" s="108">
        <v>5000</v>
      </c>
      <c r="C2601" s="108">
        <v>0</v>
      </c>
      <c r="D2601" s="108">
        <v>5000</v>
      </c>
      <c r="E2601" s="108">
        <f>IFERROR(D2601/B2601*100,0)</f>
        <v>100</v>
      </c>
    </row>
    <row r="2602" spans="1:5" s="95" customFormat="1" x14ac:dyDescent="0.25">
      <c r="A2602" s="7" t="s">
        <v>16</v>
      </c>
      <c r="B2602" s="62">
        <v>5000</v>
      </c>
      <c r="C2602" s="62">
        <v>0</v>
      </c>
      <c r="D2602" s="62">
        <v>5000</v>
      </c>
      <c r="E2602" s="62">
        <f>IFERROR(D2602/B2602*100,0)</f>
        <v>100</v>
      </c>
    </row>
    <row r="2603" spans="1:5" s="94" customFormat="1" x14ac:dyDescent="0.25">
      <c r="A2603" s="76" t="s">
        <v>288</v>
      </c>
      <c r="B2603" s="77">
        <v>86220</v>
      </c>
      <c r="C2603" s="77">
        <v>23780</v>
      </c>
      <c r="D2603" s="77">
        <v>110000</v>
      </c>
      <c r="E2603" s="77">
        <f>IFERROR(D2603/B2603*100,0)</f>
        <v>127.58060774762237</v>
      </c>
    </row>
    <row r="2604" spans="1:5" s="95" customFormat="1" x14ac:dyDescent="0.25">
      <c r="A2604" s="7" t="s">
        <v>239</v>
      </c>
      <c r="B2604" s="62">
        <v>86220</v>
      </c>
      <c r="C2604" s="62">
        <v>23780</v>
      </c>
      <c r="D2604" s="62">
        <v>110000</v>
      </c>
      <c r="E2604" s="62">
        <f>IFERROR(D2604/B2604*100,0)</f>
        <v>127.58060774762237</v>
      </c>
    </row>
    <row r="2605" spans="1:5" s="96" customFormat="1" x14ac:dyDescent="0.25">
      <c r="A2605" s="106" t="s">
        <v>66</v>
      </c>
      <c r="B2605" s="107">
        <v>86220</v>
      </c>
      <c r="C2605" s="107">
        <v>23780</v>
      </c>
      <c r="D2605" s="107">
        <v>110000</v>
      </c>
      <c r="E2605" s="107">
        <f>IFERROR(D2605/B2605*100,0)</f>
        <v>127.58060774762237</v>
      </c>
    </row>
    <row r="2606" spans="1:5" s="95" customFormat="1" x14ac:dyDescent="0.25">
      <c r="A2606" s="14" t="s">
        <v>14</v>
      </c>
      <c r="B2606" s="108">
        <v>86220</v>
      </c>
      <c r="C2606" s="108">
        <v>23780</v>
      </c>
      <c r="D2606" s="108">
        <v>110000</v>
      </c>
      <c r="E2606" s="108">
        <f>IFERROR(D2606/B2606*100,0)</f>
        <v>127.58060774762237</v>
      </c>
    </row>
    <row r="2607" spans="1:5" s="95" customFormat="1" x14ac:dyDescent="0.25">
      <c r="A2607" s="7" t="s">
        <v>16</v>
      </c>
      <c r="B2607" s="62">
        <v>86220</v>
      </c>
      <c r="C2607" s="62">
        <v>23780</v>
      </c>
      <c r="D2607" s="62">
        <v>110000</v>
      </c>
      <c r="E2607" s="62">
        <f>IFERROR(D2607/B2607*100,0)</f>
        <v>127.58060774762237</v>
      </c>
    </row>
    <row r="2608" spans="1:5" s="94" customFormat="1" x14ac:dyDescent="0.25">
      <c r="A2608" s="76" t="s">
        <v>287</v>
      </c>
      <c r="B2608" s="77">
        <v>3500</v>
      </c>
      <c r="C2608" s="77">
        <v>0</v>
      </c>
      <c r="D2608" s="77">
        <v>3500</v>
      </c>
      <c r="E2608" s="77">
        <f>IFERROR(D2608/B2608*100,0)</f>
        <v>100</v>
      </c>
    </row>
    <row r="2609" spans="1:5" s="95" customFormat="1" x14ac:dyDescent="0.25">
      <c r="A2609" s="7" t="s">
        <v>239</v>
      </c>
      <c r="B2609" s="62">
        <v>3500</v>
      </c>
      <c r="C2609" s="62">
        <v>0</v>
      </c>
      <c r="D2609" s="62">
        <v>3500</v>
      </c>
      <c r="E2609" s="62">
        <f>IFERROR(D2609/B2609*100,0)</f>
        <v>100</v>
      </c>
    </row>
    <row r="2610" spans="1:5" s="96" customFormat="1" x14ac:dyDescent="0.25">
      <c r="A2610" s="106" t="s">
        <v>66</v>
      </c>
      <c r="B2610" s="107">
        <v>3500</v>
      </c>
      <c r="C2610" s="107">
        <v>0</v>
      </c>
      <c r="D2610" s="107">
        <v>3500</v>
      </c>
      <c r="E2610" s="107">
        <f>IFERROR(D2610/B2610*100,0)</f>
        <v>100</v>
      </c>
    </row>
    <row r="2611" spans="1:5" s="95" customFormat="1" x14ac:dyDescent="0.25">
      <c r="A2611" s="14" t="s">
        <v>22</v>
      </c>
      <c r="B2611" s="108">
        <v>3500</v>
      </c>
      <c r="C2611" s="108">
        <v>0</v>
      </c>
      <c r="D2611" s="108">
        <v>3500</v>
      </c>
      <c r="E2611" s="108">
        <f>IFERROR(D2611/B2611*100,0)</f>
        <v>100</v>
      </c>
    </row>
    <row r="2612" spans="1:5" s="95" customFormat="1" x14ac:dyDescent="0.25">
      <c r="A2612" s="7" t="s">
        <v>25</v>
      </c>
      <c r="B2612" s="62">
        <v>3500</v>
      </c>
      <c r="C2612" s="62">
        <v>0</v>
      </c>
      <c r="D2612" s="62">
        <v>3500</v>
      </c>
      <c r="E2612" s="62">
        <f>IFERROR(D2612/B2612*100,0)</f>
        <v>100</v>
      </c>
    </row>
    <row r="2613" spans="1:5" s="93" customFormat="1" x14ac:dyDescent="0.25">
      <c r="A2613" s="71" t="s">
        <v>252</v>
      </c>
      <c r="B2613" s="72">
        <v>20000</v>
      </c>
      <c r="C2613" s="72">
        <v>200</v>
      </c>
      <c r="D2613" s="72">
        <v>20200</v>
      </c>
      <c r="E2613" s="72">
        <f>IFERROR(D2613/B2613*100,0)</f>
        <v>101</v>
      </c>
    </row>
    <row r="2614" spans="1:5" s="94" customFormat="1" x14ac:dyDescent="0.25">
      <c r="A2614" s="76" t="s">
        <v>251</v>
      </c>
      <c r="B2614" s="77">
        <v>20000</v>
      </c>
      <c r="C2614" s="77">
        <v>200</v>
      </c>
      <c r="D2614" s="77">
        <v>20200</v>
      </c>
      <c r="E2614" s="77">
        <f>IFERROR(D2614/B2614*100,0)</f>
        <v>101</v>
      </c>
    </row>
    <row r="2615" spans="1:5" s="95" customFormat="1" x14ac:dyDescent="0.25">
      <c r="A2615" s="7" t="s">
        <v>221</v>
      </c>
      <c r="B2615" s="62">
        <v>20000</v>
      </c>
      <c r="C2615" s="62">
        <v>200</v>
      </c>
      <c r="D2615" s="62">
        <v>20200</v>
      </c>
      <c r="E2615" s="62">
        <f>IFERROR(D2615/B2615*100,0)</f>
        <v>101</v>
      </c>
    </row>
    <row r="2616" spans="1:5" s="96" customFormat="1" x14ac:dyDescent="0.25">
      <c r="A2616" s="106" t="s">
        <v>83</v>
      </c>
      <c r="B2616" s="107">
        <v>20000</v>
      </c>
      <c r="C2616" s="107">
        <v>200</v>
      </c>
      <c r="D2616" s="107">
        <v>20200</v>
      </c>
      <c r="E2616" s="107">
        <f>IFERROR(D2616/B2616*100,0)</f>
        <v>101</v>
      </c>
    </row>
    <row r="2617" spans="1:5" s="95" customFormat="1" x14ac:dyDescent="0.25">
      <c r="A2617" s="14" t="s">
        <v>14</v>
      </c>
      <c r="B2617" s="108">
        <v>14800</v>
      </c>
      <c r="C2617" s="108">
        <v>200</v>
      </c>
      <c r="D2617" s="108">
        <v>15000</v>
      </c>
      <c r="E2617" s="108">
        <f>IFERROR(D2617/B2617*100,0)</f>
        <v>101.35135135135135</v>
      </c>
    </row>
    <row r="2618" spans="1:5" s="95" customFormat="1" x14ac:dyDescent="0.25">
      <c r="A2618" s="7" t="s">
        <v>16</v>
      </c>
      <c r="B2618" s="62">
        <v>14300</v>
      </c>
      <c r="C2618" s="62">
        <v>200</v>
      </c>
      <c r="D2618" s="62">
        <v>14500</v>
      </c>
      <c r="E2618" s="62">
        <f>IFERROR(D2618/B2618*100,0)</f>
        <v>101.3986013986014</v>
      </c>
    </row>
    <row r="2619" spans="1:5" s="95" customFormat="1" x14ac:dyDescent="0.25">
      <c r="A2619" s="7" t="s">
        <v>17</v>
      </c>
      <c r="B2619" s="62">
        <v>500</v>
      </c>
      <c r="C2619" s="62">
        <v>0</v>
      </c>
      <c r="D2619" s="62">
        <v>500</v>
      </c>
      <c r="E2619" s="62">
        <f>IFERROR(D2619/B2619*100,0)</f>
        <v>100</v>
      </c>
    </row>
    <row r="2620" spans="1:5" s="95" customFormat="1" x14ac:dyDescent="0.25">
      <c r="A2620" s="14" t="s">
        <v>22</v>
      </c>
      <c r="B2620" s="108">
        <v>5200</v>
      </c>
      <c r="C2620" s="108">
        <v>0</v>
      </c>
      <c r="D2620" s="108">
        <v>5200</v>
      </c>
      <c r="E2620" s="108">
        <f>IFERROR(D2620/B2620*100,0)</f>
        <v>100</v>
      </c>
    </row>
    <row r="2621" spans="1:5" s="95" customFormat="1" x14ac:dyDescent="0.25">
      <c r="A2621" s="7" t="s">
        <v>24</v>
      </c>
      <c r="B2621" s="62">
        <v>5200</v>
      </c>
      <c r="C2621" s="62">
        <v>0</v>
      </c>
      <c r="D2621" s="62">
        <v>5200</v>
      </c>
      <c r="E2621" s="62">
        <f>IFERROR(D2621/B2621*100,0)</f>
        <v>100</v>
      </c>
    </row>
    <row r="2622" spans="1:5" s="93" customFormat="1" x14ac:dyDescent="0.25">
      <c r="A2622" s="71" t="s">
        <v>241</v>
      </c>
      <c r="B2622" s="72">
        <v>240427</v>
      </c>
      <c r="C2622" s="72">
        <v>11025</v>
      </c>
      <c r="D2622" s="72">
        <v>251452</v>
      </c>
      <c r="E2622" s="72">
        <f>IFERROR(D2622/B2622*100,0)</f>
        <v>104.58559146851228</v>
      </c>
    </row>
    <row r="2623" spans="1:5" s="94" customFormat="1" x14ac:dyDescent="0.25">
      <c r="A2623" s="76" t="s">
        <v>286</v>
      </c>
      <c r="B2623" s="77">
        <v>11187</v>
      </c>
      <c r="C2623" s="77">
        <v>6500</v>
      </c>
      <c r="D2623" s="77">
        <v>17687</v>
      </c>
      <c r="E2623" s="77">
        <f>IFERROR(D2623/B2623*100,0)</f>
        <v>158.10315544828819</v>
      </c>
    </row>
    <row r="2624" spans="1:5" s="95" customFormat="1" x14ac:dyDescent="0.25">
      <c r="A2624" s="7" t="s">
        <v>221</v>
      </c>
      <c r="B2624" s="62">
        <v>11187</v>
      </c>
      <c r="C2624" s="62">
        <v>6500</v>
      </c>
      <c r="D2624" s="62">
        <v>17687</v>
      </c>
      <c r="E2624" s="62">
        <f>IFERROR(D2624/B2624*100,0)</f>
        <v>158.10315544828819</v>
      </c>
    </row>
    <row r="2625" spans="1:5" s="96" customFormat="1" x14ac:dyDescent="0.25">
      <c r="A2625" s="106" t="s">
        <v>81</v>
      </c>
      <c r="B2625" s="107">
        <v>11187</v>
      </c>
      <c r="C2625" s="107">
        <v>6500</v>
      </c>
      <c r="D2625" s="107">
        <v>17687</v>
      </c>
      <c r="E2625" s="107">
        <f>IFERROR(D2625/B2625*100,0)</f>
        <v>158.10315544828819</v>
      </c>
    </row>
    <row r="2626" spans="1:5" s="95" customFormat="1" x14ac:dyDescent="0.25">
      <c r="A2626" s="14" t="s">
        <v>14</v>
      </c>
      <c r="B2626" s="108">
        <v>10500</v>
      </c>
      <c r="C2626" s="108">
        <v>0</v>
      </c>
      <c r="D2626" s="108">
        <v>10500</v>
      </c>
      <c r="E2626" s="108">
        <f>IFERROR(D2626/B2626*100,0)</f>
        <v>100</v>
      </c>
    </row>
    <row r="2627" spans="1:5" s="95" customFormat="1" x14ac:dyDescent="0.25">
      <c r="A2627" s="7" t="s">
        <v>16</v>
      </c>
      <c r="B2627" s="62">
        <v>10500</v>
      </c>
      <c r="C2627" s="62">
        <v>0</v>
      </c>
      <c r="D2627" s="62">
        <v>10500</v>
      </c>
      <c r="E2627" s="62">
        <f>IFERROR(D2627/B2627*100,0)</f>
        <v>100</v>
      </c>
    </row>
    <row r="2628" spans="1:5" s="95" customFormat="1" x14ac:dyDescent="0.25">
      <c r="A2628" s="14" t="s">
        <v>22</v>
      </c>
      <c r="B2628" s="108">
        <v>687</v>
      </c>
      <c r="C2628" s="108">
        <v>6500</v>
      </c>
      <c r="D2628" s="108">
        <v>7187</v>
      </c>
      <c r="E2628" s="108">
        <f>IFERROR(D2628/B2628*100,0)</f>
        <v>1046.1426491994177</v>
      </c>
    </row>
    <row r="2629" spans="1:5" s="95" customFormat="1" x14ac:dyDescent="0.25">
      <c r="A2629" s="7" t="s">
        <v>23</v>
      </c>
      <c r="B2629" s="62">
        <v>250</v>
      </c>
      <c r="C2629" s="62">
        <v>0</v>
      </c>
      <c r="D2629" s="62">
        <v>250</v>
      </c>
      <c r="E2629" s="62">
        <f>IFERROR(D2629/B2629*100,0)</f>
        <v>100</v>
      </c>
    </row>
    <row r="2630" spans="1:5" s="95" customFormat="1" x14ac:dyDescent="0.25">
      <c r="A2630" s="7" t="s">
        <v>24</v>
      </c>
      <c r="B2630" s="62">
        <v>437</v>
      </c>
      <c r="C2630" s="62">
        <v>0</v>
      </c>
      <c r="D2630" s="62">
        <v>437</v>
      </c>
      <c r="E2630" s="62">
        <f>IFERROR(D2630/B2630*100,0)</f>
        <v>100</v>
      </c>
    </row>
    <row r="2631" spans="1:5" s="95" customFormat="1" x14ac:dyDescent="0.25">
      <c r="A2631" s="7" t="s">
        <v>25</v>
      </c>
      <c r="B2631" s="62">
        <v>0</v>
      </c>
      <c r="C2631" s="62">
        <v>6500</v>
      </c>
      <c r="D2631" s="62">
        <v>6500</v>
      </c>
      <c r="E2631" s="62">
        <f>IFERROR(D2631/B2631*100,0)</f>
        <v>0</v>
      </c>
    </row>
    <row r="2632" spans="1:5" s="94" customFormat="1" x14ac:dyDescent="0.25">
      <c r="A2632" s="76" t="s">
        <v>285</v>
      </c>
      <c r="B2632" s="77">
        <v>400</v>
      </c>
      <c r="C2632" s="77">
        <v>-100</v>
      </c>
      <c r="D2632" s="77">
        <v>300</v>
      </c>
      <c r="E2632" s="77">
        <f>IFERROR(D2632/B2632*100,0)</f>
        <v>75</v>
      </c>
    </row>
    <row r="2633" spans="1:5" s="95" customFormat="1" x14ac:dyDescent="0.25">
      <c r="A2633" s="7" t="s">
        <v>221</v>
      </c>
      <c r="B2633" s="62">
        <v>400</v>
      </c>
      <c r="C2633" s="62">
        <v>-100</v>
      </c>
      <c r="D2633" s="62">
        <v>300</v>
      </c>
      <c r="E2633" s="62">
        <f>IFERROR(D2633/B2633*100,0)</f>
        <v>75</v>
      </c>
    </row>
    <row r="2634" spans="1:5" s="96" customFormat="1" x14ac:dyDescent="0.25">
      <c r="A2634" s="106" t="s">
        <v>89</v>
      </c>
      <c r="B2634" s="107">
        <v>400</v>
      </c>
      <c r="C2634" s="107">
        <v>-100</v>
      </c>
      <c r="D2634" s="107">
        <v>300</v>
      </c>
      <c r="E2634" s="107">
        <f>IFERROR(D2634/B2634*100,0)</f>
        <v>75</v>
      </c>
    </row>
    <row r="2635" spans="1:5" s="95" customFormat="1" x14ac:dyDescent="0.25">
      <c r="A2635" s="14" t="s">
        <v>14</v>
      </c>
      <c r="B2635" s="108">
        <v>400</v>
      </c>
      <c r="C2635" s="108">
        <v>-100</v>
      </c>
      <c r="D2635" s="108">
        <v>300</v>
      </c>
      <c r="E2635" s="108">
        <f>IFERROR(D2635/B2635*100,0)</f>
        <v>75</v>
      </c>
    </row>
    <row r="2636" spans="1:5" s="95" customFormat="1" x14ac:dyDescent="0.25">
      <c r="A2636" s="7" t="s">
        <v>16</v>
      </c>
      <c r="B2636" s="62">
        <v>400</v>
      </c>
      <c r="C2636" s="62">
        <v>-100</v>
      </c>
      <c r="D2636" s="62">
        <v>300</v>
      </c>
      <c r="E2636" s="62">
        <f>IFERROR(D2636/B2636*100,0)</f>
        <v>75</v>
      </c>
    </row>
    <row r="2637" spans="1:5" s="94" customFormat="1" x14ac:dyDescent="0.25">
      <c r="A2637" s="76" t="s">
        <v>284</v>
      </c>
      <c r="B2637" s="77">
        <v>7000</v>
      </c>
      <c r="C2637" s="77">
        <v>2000</v>
      </c>
      <c r="D2637" s="77">
        <v>9000</v>
      </c>
      <c r="E2637" s="77">
        <f>IFERROR(D2637/B2637*100,0)</f>
        <v>128.57142857142858</v>
      </c>
    </row>
    <row r="2638" spans="1:5" s="95" customFormat="1" x14ac:dyDescent="0.25">
      <c r="A2638" s="7" t="s">
        <v>221</v>
      </c>
      <c r="B2638" s="62">
        <v>7000</v>
      </c>
      <c r="C2638" s="62">
        <v>2000</v>
      </c>
      <c r="D2638" s="62">
        <v>9000</v>
      </c>
      <c r="E2638" s="62">
        <f>IFERROR(D2638/B2638*100,0)</f>
        <v>128.57142857142858</v>
      </c>
    </row>
    <row r="2639" spans="1:5" s="96" customFormat="1" x14ac:dyDescent="0.25">
      <c r="A2639" s="106" t="s">
        <v>88</v>
      </c>
      <c r="B2639" s="107">
        <v>7000</v>
      </c>
      <c r="C2639" s="107">
        <v>2000</v>
      </c>
      <c r="D2639" s="107">
        <v>9000</v>
      </c>
      <c r="E2639" s="107">
        <f>IFERROR(D2639/B2639*100,0)</f>
        <v>128.57142857142858</v>
      </c>
    </row>
    <row r="2640" spans="1:5" s="95" customFormat="1" x14ac:dyDescent="0.25">
      <c r="A2640" s="14" t="s">
        <v>14</v>
      </c>
      <c r="B2640" s="108">
        <v>5000</v>
      </c>
      <c r="C2640" s="108">
        <v>0</v>
      </c>
      <c r="D2640" s="108">
        <v>5000</v>
      </c>
      <c r="E2640" s="108">
        <f>IFERROR(D2640/B2640*100,0)</f>
        <v>100</v>
      </c>
    </row>
    <row r="2641" spans="1:5" s="95" customFormat="1" x14ac:dyDescent="0.25">
      <c r="A2641" s="7" t="s">
        <v>16</v>
      </c>
      <c r="B2641" s="62">
        <v>5000</v>
      </c>
      <c r="C2641" s="62">
        <v>0</v>
      </c>
      <c r="D2641" s="62">
        <v>5000</v>
      </c>
      <c r="E2641" s="62">
        <f>IFERROR(D2641/B2641*100,0)</f>
        <v>100</v>
      </c>
    </row>
    <row r="2642" spans="1:5" s="95" customFormat="1" x14ac:dyDescent="0.25">
      <c r="A2642" s="14" t="s">
        <v>22</v>
      </c>
      <c r="B2642" s="108">
        <v>2000</v>
      </c>
      <c r="C2642" s="108">
        <v>2000</v>
      </c>
      <c r="D2642" s="108">
        <v>4000</v>
      </c>
      <c r="E2642" s="108">
        <f>IFERROR(D2642/B2642*100,0)</f>
        <v>200</v>
      </c>
    </row>
    <row r="2643" spans="1:5" s="95" customFormat="1" x14ac:dyDescent="0.25">
      <c r="A2643" s="7" t="s">
        <v>24</v>
      </c>
      <c r="B2643" s="62">
        <v>2000</v>
      </c>
      <c r="C2643" s="62">
        <v>2000</v>
      </c>
      <c r="D2643" s="62">
        <v>4000</v>
      </c>
      <c r="E2643" s="62">
        <f>IFERROR(D2643/B2643*100,0)</f>
        <v>200</v>
      </c>
    </row>
    <row r="2644" spans="1:5" s="94" customFormat="1" x14ac:dyDescent="0.25">
      <c r="A2644" s="76" t="s">
        <v>283</v>
      </c>
      <c r="B2644" s="77">
        <v>29000</v>
      </c>
      <c r="C2644" s="77">
        <v>0</v>
      </c>
      <c r="D2644" s="77">
        <v>29000</v>
      </c>
      <c r="E2644" s="77">
        <f>IFERROR(D2644/B2644*100,0)</f>
        <v>100</v>
      </c>
    </row>
    <row r="2645" spans="1:5" s="95" customFormat="1" x14ac:dyDescent="0.25">
      <c r="A2645" s="7" t="s">
        <v>221</v>
      </c>
      <c r="B2645" s="62">
        <v>29000</v>
      </c>
      <c r="C2645" s="62">
        <v>0</v>
      </c>
      <c r="D2645" s="62">
        <v>29000</v>
      </c>
      <c r="E2645" s="62">
        <f>IFERROR(D2645/B2645*100,0)</f>
        <v>100</v>
      </c>
    </row>
    <row r="2646" spans="1:5" s="96" customFormat="1" x14ac:dyDescent="0.25">
      <c r="A2646" s="106" t="s">
        <v>68</v>
      </c>
      <c r="B2646" s="107">
        <v>29000</v>
      </c>
      <c r="C2646" s="107">
        <v>0</v>
      </c>
      <c r="D2646" s="107">
        <v>29000</v>
      </c>
      <c r="E2646" s="107">
        <f>IFERROR(D2646/B2646*100,0)</f>
        <v>100</v>
      </c>
    </row>
    <row r="2647" spans="1:5" s="95" customFormat="1" x14ac:dyDescent="0.25">
      <c r="A2647" s="14" t="s">
        <v>14</v>
      </c>
      <c r="B2647" s="108">
        <v>24500</v>
      </c>
      <c r="C2647" s="108">
        <v>0</v>
      </c>
      <c r="D2647" s="108">
        <v>24500</v>
      </c>
      <c r="E2647" s="108">
        <f>IFERROR(D2647/B2647*100,0)</f>
        <v>100</v>
      </c>
    </row>
    <row r="2648" spans="1:5" s="95" customFormat="1" x14ac:dyDescent="0.25">
      <c r="A2648" s="7" t="s">
        <v>16</v>
      </c>
      <c r="B2648" s="62">
        <v>24500</v>
      </c>
      <c r="C2648" s="62">
        <v>0</v>
      </c>
      <c r="D2648" s="62">
        <v>24500</v>
      </c>
      <c r="E2648" s="62">
        <f>IFERROR(D2648/B2648*100,0)</f>
        <v>100</v>
      </c>
    </row>
    <row r="2649" spans="1:5" s="95" customFormat="1" x14ac:dyDescent="0.25">
      <c r="A2649" s="14" t="s">
        <v>22</v>
      </c>
      <c r="B2649" s="108">
        <v>4500</v>
      </c>
      <c r="C2649" s="108">
        <v>0</v>
      </c>
      <c r="D2649" s="108">
        <v>4500</v>
      </c>
      <c r="E2649" s="108">
        <f>IFERROR(D2649/B2649*100,0)</f>
        <v>100</v>
      </c>
    </row>
    <row r="2650" spans="1:5" s="95" customFormat="1" x14ac:dyDescent="0.25">
      <c r="A2650" s="7" t="s">
        <v>24</v>
      </c>
      <c r="B2650" s="62">
        <v>4500</v>
      </c>
      <c r="C2650" s="62">
        <v>0</v>
      </c>
      <c r="D2650" s="62">
        <v>4500</v>
      </c>
      <c r="E2650" s="62">
        <f>IFERROR(D2650/B2650*100,0)</f>
        <v>100</v>
      </c>
    </row>
    <row r="2651" spans="1:5" s="94" customFormat="1" x14ac:dyDescent="0.25">
      <c r="A2651" s="76" t="s">
        <v>282</v>
      </c>
      <c r="B2651" s="77">
        <v>123340</v>
      </c>
      <c r="C2651" s="77">
        <v>2125</v>
      </c>
      <c r="D2651" s="77">
        <v>125465</v>
      </c>
      <c r="E2651" s="77">
        <f>IFERROR(D2651/B2651*100,0)</f>
        <v>101.72287984433275</v>
      </c>
    </row>
    <row r="2652" spans="1:5" s="95" customFormat="1" x14ac:dyDescent="0.25">
      <c r="A2652" s="7" t="s">
        <v>239</v>
      </c>
      <c r="B2652" s="62">
        <v>118340</v>
      </c>
      <c r="C2652" s="62">
        <v>1825</v>
      </c>
      <c r="D2652" s="62">
        <v>120165</v>
      </c>
      <c r="E2652" s="62">
        <f>IFERROR(D2652/B2652*100,0)</f>
        <v>101.54216663849924</v>
      </c>
    </row>
    <row r="2653" spans="1:5" s="96" customFormat="1" x14ac:dyDescent="0.25">
      <c r="A2653" s="106" t="s">
        <v>71</v>
      </c>
      <c r="B2653" s="107">
        <v>118340</v>
      </c>
      <c r="C2653" s="107">
        <v>1825</v>
      </c>
      <c r="D2653" s="107">
        <v>120165</v>
      </c>
      <c r="E2653" s="107">
        <f>IFERROR(D2653/B2653*100,0)</f>
        <v>101.54216663849924</v>
      </c>
    </row>
    <row r="2654" spans="1:5" s="95" customFormat="1" x14ac:dyDescent="0.25">
      <c r="A2654" s="14" t="s">
        <v>14</v>
      </c>
      <c r="B2654" s="108">
        <v>42340</v>
      </c>
      <c r="C2654" s="108">
        <v>7825</v>
      </c>
      <c r="D2654" s="108">
        <v>50165</v>
      </c>
      <c r="E2654" s="108">
        <f>IFERROR(D2654/B2654*100,0)</f>
        <v>118.48134152102033</v>
      </c>
    </row>
    <row r="2655" spans="1:5" s="95" customFormat="1" x14ac:dyDescent="0.25">
      <c r="A2655" s="7" t="s">
        <v>15</v>
      </c>
      <c r="B2655" s="62">
        <v>37100</v>
      </c>
      <c r="C2655" s="62">
        <v>0</v>
      </c>
      <c r="D2655" s="62">
        <v>37100</v>
      </c>
      <c r="E2655" s="62">
        <f>IFERROR(D2655/B2655*100,0)</f>
        <v>100</v>
      </c>
    </row>
    <row r="2656" spans="1:5" s="95" customFormat="1" x14ac:dyDescent="0.25">
      <c r="A2656" s="7" t="s">
        <v>16</v>
      </c>
      <c r="B2656" s="62">
        <v>4700</v>
      </c>
      <c r="C2656" s="62">
        <v>0</v>
      </c>
      <c r="D2656" s="62">
        <v>4700</v>
      </c>
      <c r="E2656" s="62">
        <f>IFERROR(D2656/B2656*100,0)</f>
        <v>100</v>
      </c>
    </row>
    <row r="2657" spans="1:5" s="95" customFormat="1" x14ac:dyDescent="0.25">
      <c r="A2657" s="7" t="s">
        <v>20</v>
      </c>
      <c r="B2657" s="62">
        <v>0</v>
      </c>
      <c r="C2657" s="62">
        <v>8000</v>
      </c>
      <c r="D2657" s="62">
        <v>8000</v>
      </c>
      <c r="E2657" s="62">
        <f>IFERROR(D2657/B2657*100,0)</f>
        <v>0</v>
      </c>
    </row>
    <row r="2658" spans="1:5" s="95" customFormat="1" x14ac:dyDescent="0.25">
      <c r="A2658" s="7" t="s">
        <v>21</v>
      </c>
      <c r="B2658" s="62">
        <v>540</v>
      </c>
      <c r="C2658" s="62">
        <v>-175</v>
      </c>
      <c r="D2658" s="62">
        <v>365</v>
      </c>
      <c r="E2658" s="62">
        <f>IFERROR(D2658/B2658*100,0)</f>
        <v>67.592592592592595</v>
      </c>
    </row>
    <row r="2659" spans="1:5" s="95" customFormat="1" x14ac:dyDescent="0.25">
      <c r="A2659" s="14" t="s">
        <v>22</v>
      </c>
      <c r="B2659" s="108">
        <v>76000</v>
      </c>
      <c r="C2659" s="108">
        <v>-6000</v>
      </c>
      <c r="D2659" s="108">
        <v>70000</v>
      </c>
      <c r="E2659" s="108">
        <f>IFERROR(D2659/B2659*100,0)</f>
        <v>92.10526315789474</v>
      </c>
    </row>
    <row r="2660" spans="1:5" s="95" customFormat="1" x14ac:dyDescent="0.25">
      <c r="A2660" s="7" t="s">
        <v>24</v>
      </c>
      <c r="B2660" s="62">
        <v>16000</v>
      </c>
      <c r="C2660" s="62">
        <v>-6000</v>
      </c>
      <c r="D2660" s="62">
        <v>10000</v>
      </c>
      <c r="E2660" s="62">
        <f>IFERROR(D2660/B2660*100,0)</f>
        <v>62.5</v>
      </c>
    </row>
    <row r="2661" spans="1:5" s="95" customFormat="1" x14ac:dyDescent="0.25">
      <c r="A2661" s="7" t="s">
        <v>25</v>
      </c>
      <c r="B2661" s="62">
        <v>60000</v>
      </c>
      <c r="C2661" s="62">
        <v>0</v>
      </c>
      <c r="D2661" s="62">
        <v>60000</v>
      </c>
      <c r="E2661" s="62">
        <f>IFERROR(D2661/B2661*100,0)</f>
        <v>100</v>
      </c>
    </row>
    <row r="2662" spans="1:5" s="95" customFormat="1" x14ac:dyDescent="0.25">
      <c r="A2662" s="7" t="s">
        <v>221</v>
      </c>
      <c r="B2662" s="62">
        <v>5000</v>
      </c>
      <c r="C2662" s="62">
        <v>300</v>
      </c>
      <c r="D2662" s="62">
        <v>5300</v>
      </c>
      <c r="E2662" s="62">
        <f>IFERROR(D2662/B2662*100,0)</f>
        <v>106</v>
      </c>
    </row>
    <row r="2663" spans="1:5" s="96" customFormat="1" x14ac:dyDescent="0.25">
      <c r="A2663" s="106" t="s">
        <v>71</v>
      </c>
      <c r="B2663" s="107">
        <v>5000</v>
      </c>
      <c r="C2663" s="107">
        <v>300</v>
      </c>
      <c r="D2663" s="107">
        <v>5300</v>
      </c>
      <c r="E2663" s="107">
        <f>IFERROR(D2663/B2663*100,0)</f>
        <v>106</v>
      </c>
    </row>
    <row r="2664" spans="1:5" s="95" customFormat="1" x14ac:dyDescent="0.25">
      <c r="A2664" s="14" t="s">
        <v>14</v>
      </c>
      <c r="B2664" s="108">
        <v>5000</v>
      </c>
      <c r="C2664" s="108">
        <v>300</v>
      </c>
      <c r="D2664" s="108">
        <v>5300</v>
      </c>
      <c r="E2664" s="108">
        <f>IFERROR(D2664/B2664*100,0)</f>
        <v>106</v>
      </c>
    </row>
    <row r="2665" spans="1:5" s="95" customFormat="1" x14ac:dyDescent="0.25">
      <c r="A2665" s="7" t="s">
        <v>16</v>
      </c>
      <c r="B2665" s="62">
        <v>5000</v>
      </c>
      <c r="C2665" s="62">
        <v>300</v>
      </c>
      <c r="D2665" s="62">
        <v>5300</v>
      </c>
      <c r="E2665" s="62">
        <f>IFERROR(D2665/B2665*100,0)</f>
        <v>106</v>
      </c>
    </row>
    <row r="2666" spans="1:5" s="94" customFormat="1" x14ac:dyDescent="0.25">
      <c r="A2666" s="76" t="s">
        <v>281</v>
      </c>
      <c r="B2666" s="77">
        <v>9500</v>
      </c>
      <c r="C2666" s="77">
        <v>500</v>
      </c>
      <c r="D2666" s="77">
        <v>10000</v>
      </c>
      <c r="E2666" s="77">
        <f>IFERROR(D2666/B2666*100,0)</f>
        <v>105.26315789473684</v>
      </c>
    </row>
    <row r="2667" spans="1:5" s="95" customFormat="1" x14ac:dyDescent="0.25">
      <c r="A2667" s="7" t="s">
        <v>221</v>
      </c>
      <c r="B2667" s="62">
        <v>9500</v>
      </c>
      <c r="C2667" s="62">
        <v>500</v>
      </c>
      <c r="D2667" s="62">
        <v>10000</v>
      </c>
      <c r="E2667" s="62">
        <f>IFERROR(D2667/B2667*100,0)</f>
        <v>105.26315789473684</v>
      </c>
    </row>
    <row r="2668" spans="1:5" s="96" customFormat="1" x14ac:dyDescent="0.25">
      <c r="A2668" s="106" t="s">
        <v>76</v>
      </c>
      <c r="B2668" s="107">
        <v>9500</v>
      </c>
      <c r="C2668" s="107">
        <v>500</v>
      </c>
      <c r="D2668" s="107">
        <v>10000</v>
      </c>
      <c r="E2668" s="107">
        <f>IFERROR(D2668/B2668*100,0)</f>
        <v>105.26315789473684</v>
      </c>
    </row>
    <row r="2669" spans="1:5" s="95" customFormat="1" x14ac:dyDescent="0.25">
      <c r="A2669" s="14" t="s">
        <v>14</v>
      </c>
      <c r="B2669" s="108">
        <v>9500</v>
      </c>
      <c r="C2669" s="108">
        <v>500</v>
      </c>
      <c r="D2669" s="108">
        <v>10000</v>
      </c>
      <c r="E2669" s="108">
        <f>IFERROR(D2669/B2669*100,0)</f>
        <v>105.26315789473684</v>
      </c>
    </row>
    <row r="2670" spans="1:5" s="95" customFormat="1" x14ac:dyDescent="0.25">
      <c r="A2670" s="7" t="s">
        <v>16</v>
      </c>
      <c r="B2670" s="62">
        <v>9500</v>
      </c>
      <c r="C2670" s="62">
        <v>500</v>
      </c>
      <c r="D2670" s="62">
        <v>10000</v>
      </c>
      <c r="E2670" s="62">
        <f>IFERROR(D2670/B2670*100,0)</f>
        <v>105.26315789473684</v>
      </c>
    </row>
    <row r="2671" spans="1:5" s="94" customFormat="1" x14ac:dyDescent="0.25">
      <c r="A2671" s="76" t="s">
        <v>280</v>
      </c>
      <c r="B2671" s="77">
        <v>60000</v>
      </c>
      <c r="C2671" s="77">
        <v>0</v>
      </c>
      <c r="D2671" s="77">
        <v>60000</v>
      </c>
      <c r="E2671" s="77">
        <f>IFERROR(D2671/B2671*100,0)</f>
        <v>100</v>
      </c>
    </row>
    <row r="2672" spans="1:5" s="95" customFormat="1" x14ac:dyDescent="0.25">
      <c r="A2672" s="7" t="s">
        <v>239</v>
      </c>
      <c r="B2672" s="62">
        <v>60000</v>
      </c>
      <c r="C2672" s="62">
        <v>0</v>
      </c>
      <c r="D2672" s="62">
        <v>60000</v>
      </c>
      <c r="E2672" s="62">
        <f>IFERROR(D2672/B2672*100,0)</f>
        <v>100</v>
      </c>
    </row>
    <row r="2673" spans="1:5" s="96" customFormat="1" x14ac:dyDescent="0.25">
      <c r="A2673" s="106" t="s">
        <v>71</v>
      </c>
      <c r="B2673" s="107">
        <v>60000</v>
      </c>
      <c r="C2673" s="107">
        <v>0</v>
      </c>
      <c r="D2673" s="107">
        <v>60000</v>
      </c>
      <c r="E2673" s="107">
        <f>IFERROR(D2673/B2673*100,0)</f>
        <v>100</v>
      </c>
    </row>
    <row r="2674" spans="1:5" s="95" customFormat="1" x14ac:dyDescent="0.25">
      <c r="A2674" s="14" t="s">
        <v>14</v>
      </c>
      <c r="B2674" s="108">
        <v>60000</v>
      </c>
      <c r="C2674" s="108">
        <v>0</v>
      </c>
      <c r="D2674" s="108">
        <v>60000</v>
      </c>
      <c r="E2674" s="108">
        <f>IFERROR(D2674/B2674*100,0)</f>
        <v>100</v>
      </c>
    </row>
    <row r="2675" spans="1:5" s="95" customFormat="1" x14ac:dyDescent="0.25">
      <c r="A2675" s="7" t="s">
        <v>16</v>
      </c>
      <c r="B2675" s="62">
        <v>60000</v>
      </c>
      <c r="C2675" s="62">
        <v>0</v>
      </c>
      <c r="D2675" s="62">
        <v>60000</v>
      </c>
      <c r="E2675" s="62">
        <f>IFERROR(D2675/B2675*100,0)</f>
        <v>100</v>
      </c>
    </row>
    <row r="2676" spans="1:5" s="93" customFormat="1" x14ac:dyDescent="0.25">
      <c r="A2676" s="71" t="s">
        <v>225</v>
      </c>
      <c r="B2676" s="72">
        <v>38150</v>
      </c>
      <c r="C2676" s="72">
        <v>14305</v>
      </c>
      <c r="D2676" s="72">
        <v>52455</v>
      </c>
      <c r="E2676" s="72">
        <f>IFERROR(D2676/B2676*100,0)</f>
        <v>137.4967234600262</v>
      </c>
    </row>
    <row r="2677" spans="1:5" s="94" customFormat="1" x14ac:dyDescent="0.25">
      <c r="A2677" s="76" t="s">
        <v>224</v>
      </c>
      <c r="B2677" s="77">
        <v>38150</v>
      </c>
      <c r="C2677" s="77">
        <v>14305</v>
      </c>
      <c r="D2677" s="77">
        <v>52455</v>
      </c>
      <c r="E2677" s="77">
        <f>IFERROR(D2677/B2677*100,0)</f>
        <v>137.4967234600262</v>
      </c>
    </row>
    <row r="2678" spans="1:5" s="95" customFormat="1" x14ac:dyDescent="0.25">
      <c r="A2678" s="7" t="s">
        <v>221</v>
      </c>
      <c r="B2678" s="62">
        <v>38150</v>
      </c>
      <c r="C2678" s="62">
        <v>14305</v>
      </c>
      <c r="D2678" s="62">
        <v>52455</v>
      </c>
      <c r="E2678" s="62">
        <f>IFERROR(D2678/B2678*100,0)</f>
        <v>137.4967234600262</v>
      </c>
    </row>
    <row r="2679" spans="1:5" s="96" customFormat="1" x14ac:dyDescent="0.25">
      <c r="A2679" s="106" t="s">
        <v>81</v>
      </c>
      <c r="B2679" s="107">
        <v>15500</v>
      </c>
      <c r="C2679" s="107">
        <v>11650</v>
      </c>
      <c r="D2679" s="107">
        <v>27150</v>
      </c>
      <c r="E2679" s="107">
        <f>IFERROR(D2679/B2679*100,0)</f>
        <v>175.16129032258064</v>
      </c>
    </row>
    <row r="2680" spans="1:5" s="95" customFormat="1" x14ac:dyDescent="0.25">
      <c r="A2680" s="14" t="s">
        <v>14</v>
      </c>
      <c r="B2680" s="108">
        <v>15500</v>
      </c>
      <c r="C2680" s="108">
        <v>11650</v>
      </c>
      <c r="D2680" s="108">
        <v>27150</v>
      </c>
      <c r="E2680" s="108">
        <f>IFERROR(D2680/B2680*100,0)</f>
        <v>175.16129032258064</v>
      </c>
    </row>
    <row r="2681" spans="1:5" s="95" customFormat="1" x14ac:dyDescent="0.25">
      <c r="A2681" s="7" t="s">
        <v>15</v>
      </c>
      <c r="B2681" s="62">
        <v>15200</v>
      </c>
      <c r="C2681" s="62">
        <v>11650</v>
      </c>
      <c r="D2681" s="62">
        <v>26850</v>
      </c>
      <c r="E2681" s="62">
        <f>IFERROR(D2681/B2681*100,0)</f>
        <v>176.64473684210526</v>
      </c>
    </row>
    <row r="2682" spans="1:5" s="95" customFormat="1" x14ac:dyDescent="0.25">
      <c r="A2682" s="7" t="s">
        <v>16</v>
      </c>
      <c r="B2682" s="62">
        <v>300</v>
      </c>
      <c r="C2682" s="62">
        <v>0</v>
      </c>
      <c r="D2682" s="62">
        <v>300</v>
      </c>
      <c r="E2682" s="62">
        <f>IFERROR(D2682/B2682*100,0)</f>
        <v>100</v>
      </c>
    </row>
    <row r="2683" spans="1:5" s="96" customFormat="1" x14ac:dyDescent="0.25">
      <c r="A2683" s="106" t="s">
        <v>66</v>
      </c>
      <c r="B2683" s="107">
        <v>3900</v>
      </c>
      <c r="C2683" s="107">
        <v>455</v>
      </c>
      <c r="D2683" s="107">
        <v>4355</v>
      </c>
      <c r="E2683" s="107">
        <f>IFERROR(D2683/B2683*100,0)</f>
        <v>111.66666666666667</v>
      </c>
    </row>
    <row r="2684" spans="1:5" s="95" customFormat="1" x14ac:dyDescent="0.25">
      <c r="A2684" s="14" t="s">
        <v>14</v>
      </c>
      <c r="B2684" s="108">
        <v>3900</v>
      </c>
      <c r="C2684" s="108">
        <v>455</v>
      </c>
      <c r="D2684" s="108">
        <v>4355</v>
      </c>
      <c r="E2684" s="108">
        <f>IFERROR(D2684/B2684*100,0)</f>
        <v>111.66666666666667</v>
      </c>
    </row>
    <row r="2685" spans="1:5" s="95" customFormat="1" x14ac:dyDescent="0.25">
      <c r="A2685" s="7" t="s">
        <v>15</v>
      </c>
      <c r="B2685" s="62">
        <v>3450</v>
      </c>
      <c r="C2685" s="62">
        <v>255</v>
      </c>
      <c r="D2685" s="62">
        <v>3705</v>
      </c>
      <c r="E2685" s="62">
        <f>IFERROR(D2685/B2685*100,0)</f>
        <v>107.39130434782609</v>
      </c>
    </row>
    <row r="2686" spans="1:5" s="95" customFormat="1" x14ac:dyDescent="0.25">
      <c r="A2686" s="7" t="s">
        <v>16</v>
      </c>
      <c r="B2686" s="62">
        <v>450</v>
      </c>
      <c r="C2686" s="62">
        <v>200</v>
      </c>
      <c r="D2686" s="62">
        <v>650</v>
      </c>
      <c r="E2686" s="62">
        <f>IFERROR(D2686/B2686*100,0)</f>
        <v>144.44444444444443</v>
      </c>
    </row>
    <row r="2687" spans="1:5" s="96" customFormat="1" x14ac:dyDescent="0.25">
      <c r="A2687" s="106" t="s">
        <v>75</v>
      </c>
      <c r="B2687" s="107">
        <v>18750</v>
      </c>
      <c r="C2687" s="107">
        <v>2200</v>
      </c>
      <c r="D2687" s="107">
        <v>20950</v>
      </c>
      <c r="E2687" s="107">
        <f>IFERROR(D2687/B2687*100,0)</f>
        <v>111.73333333333333</v>
      </c>
    </row>
    <row r="2688" spans="1:5" s="95" customFormat="1" x14ac:dyDescent="0.25">
      <c r="A2688" s="14" t="s">
        <v>14</v>
      </c>
      <c r="B2688" s="108">
        <v>18750</v>
      </c>
      <c r="C2688" s="108">
        <v>2200</v>
      </c>
      <c r="D2688" s="108">
        <v>20950</v>
      </c>
      <c r="E2688" s="108">
        <f>IFERROR(D2688/B2688*100,0)</f>
        <v>111.73333333333333</v>
      </c>
    </row>
    <row r="2689" spans="1:5" s="95" customFormat="1" x14ac:dyDescent="0.25">
      <c r="A2689" s="7" t="s">
        <v>15</v>
      </c>
      <c r="B2689" s="62">
        <v>17000</v>
      </c>
      <c r="C2689" s="62">
        <v>2000</v>
      </c>
      <c r="D2689" s="62">
        <v>19000</v>
      </c>
      <c r="E2689" s="62">
        <f>IFERROR(D2689/B2689*100,0)</f>
        <v>111.76470588235294</v>
      </c>
    </row>
    <row r="2690" spans="1:5" s="95" customFormat="1" x14ac:dyDescent="0.25">
      <c r="A2690" s="7" t="s">
        <v>16</v>
      </c>
      <c r="B2690" s="62">
        <v>1750</v>
      </c>
      <c r="C2690" s="62">
        <v>200</v>
      </c>
      <c r="D2690" s="62">
        <v>1950</v>
      </c>
      <c r="E2690" s="62">
        <f>IFERROR(D2690/B2690*100,0)</f>
        <v>111.42857142857143</v>
      </c>
    </row>
    <row r="2691" spans="1:5" s="93" customFormat="1" x14ac:dyDescent="0.25">
      <c r="A2691" s="71" t="s">
        <v>279</v>
      </c>
      <c r="B2691" s="72">
        <v>1332000</v>
      </c>
      <c r="C2691" s="72">
        <v>136000</v>
      </c>
      <c r="D2691" s="72">
        <v>1468000</v>
      </c>
      <c r="E2691" s="72">
        <f>IFERROR(D2691/B2691*100,0)</f>
        <v>110.21021021021021</v>
      </c>
    </row>
    <row r="2692" spans="1:5" s="94" customFormat="1" x14ac:dyDescent="0.25">
      <c r="A2692" s="76" t="s">
        <v>278</v>
      </c>
      <c r="B2692" s="77">
        <v>1332000</v>
      </c>
      <c r="C2692" s="77">
        <v>136000</v>
      </c>
      <c r="D2692" s="77">
        <v>1468000</v>
      </c>
      <c r="E2692" s="77">
        <f>IFERROR(D2692/B2692*100,0)</f>
        <v>110.21021021021021</v>
      </c>
    </row>
    <row r="2693" spans="1:5" s="95" customFormat="1" x14ac:dyDescent="0.25">
      <c r="A2693" s="7" t="s">
        <v>239</v>
      </c>
      <c r="B2693" s="62">
        <v>1332000</v>
      </c>
      <c r="C2693" s="62">
        <v>136000</v>
      </c>
      <c r="D2693" s="62">
        <v>1468000</v>
      </c>
      <c r="E2693" s="62">
        <f>IFERROR(D2693/B2693*100,0)</f>
        <v>110.21021021021021</v>
      </c>
    </row>
    <row r="2694" spans="1:5" s="96" customFormat="1" x14ac:dyDescent="0.25">
      <c r="A2694" s="106" t="s">
        <v>74</v>
      </c>
      <c r="B2694" s="107">
        <v>1332000</v>
      </c>
      <c r="C2694" s="107">
        <v>136000</v>
      </c>
      <c r="D2694" s="107">
        <v>1468000</v>
      </c>
      <c r="E2694" s="107">
        <f>IFERROR(D2694/B2694*100,0)</f>
        <v>110.21021021021021</v>
      </c>
    </row>
    <row r="2695" spans="1:5" s="95" customFormat="1" x14ac:dyDescent="0.25">
      <c r="A2695" s="14" t="s">
        <v>14</v>
      </c>
      <c r="B2695" s="108">
        <v>1332000</v>
      </c>
      <c r="C2695" s="108">
        <v>136000</v>
      </c>
      <c r="D2695" s="108">
        <v>1468000</v>
      </c>
      <c r="E2695" s="108">
        <f>IFERROR(D2695/B2695*100,0)</f>
        <v>110.21021021021021</v>
      </c>
    </row>
    <row r="2696" spans="1:5" s="95" customFormat="1" x14ac:dyDescent="0.25">
      <c r="A2696" s="7" t="s">
        <v>15</v>
      </c>
      <c r="B2696" s="62">
        <v>1280000</v>
      </c>
      <c r="C2696" s="62">
        <v>125000</v>
      </c>
      <c r="D2696" s="62">
        <v>1405000</v>
      </c>
      <c r="E2696" s="62">
        <f>IFERROR(D2696/B2696*100,0)</f>
        <v>109.765625</v>
      </c>
    </row>
    <row r="2697" spans="1:5" s="95" customFormat="1" x14ac:dyDescent="0.25">
      <c r="A2697" s="7" t="s">
        <v>16</v>
      </c>
      <c r="B2697" s="62">
        <v>52000</v>
      </c>
      <c r="C2697" s="62">
        <v>11000</v>
      </c>
      <c r="D2697" s="62">
        <v>63000</v>
      </c>
      <c r="E2697" s="62">
        <f>IFERROR(D2697/B2697*100,0)</f>
        <v>121.15384615384615</v>
      </c>
    </row>
    <row r="2698" spans="1:5" s="92" customFormat="1" x14ac:dyDescent="0.25">
      <c r="A2698" s="12" t="s">
        <v>486</v>
      </c>
      <c r="B2698" s="60">
        <v>3329484</v>
      </c>
      <c r="C2698" s="60">
        <v>195530</v>
      </c>
      <c r="D2698" s="60">
        <v>3525014</v>
      </c>
      <c r="E2698" s="60">
        <f>IFERROR(D2698/B2698*100,0)</f>
        <v>105.87268177291136</v>
      </c>
    </row>
    <row r="2699" spans="1:5" s="93" customFormat="1" x14ac:dyDescent="0.25">
      <c r="A2699" s="71" t="s">
        <v>256</v>
      </c>
      <c r="B2699" s="72">
        <v>230840</v>
      </c>
      <c r="C2699" s="72">
        <v>-19702</v>
      </c>
      <c r="D2699" s="72">
        <v>211138</v>
      </c>
      <c r="E2699" s="72">
        <f>IFERROR(D2699/B2699*100,0)</f>
        <v>91.465084040894126</v>
      </c>
    </row>
    <row r="2700" spans="1:5" s="94" customFormat="1" x14ac:dyDescent="0.25">
      <c r="A2700" s="76" t="s">
        <v>265</v>
      </c>
      <c r="B2700" s="77">
        <v>48840</v>
      </c>
      <c r="C2700" s="77">
        <v>1980</v>
      </c>
      <c r="D2700" s="77">
        <v>50820</v>
      </c>
      <c r="E2700" s="77">
        <f>IFERROR(D2700/B2700*100,0)</f>
        <v>104.05405405405406</v>
      </c>
    </row>
    <row r="2701" spans="1:5" s="95" customFormat="1" x14ac:dyDescent="0.25">
      <c r="A2701" s="7" t="s">
        <v>246</v>
      </c>
      <c r="B2701" s="62">
        <v>48840</v>
      </c>
      <c r="C2701" s="62">
        <v>1980</v>
      </c>
      <c r="D2701" s="62">
        <v>50820</v>
      </c>
      <c r="E2701" s="62">
        <f>IFERROR(D2701/B2701*100,0)</f>
        <v>104.05405405405406</v>
      </c>
    </row>
    <row r="2702" spans="1:5" s="96" customFormat="1" x14ac:dyDescent="0.25">
      <c r="A2702" s="106" t="s">
        <v>66</v>
      </c>
      <c r="B2702" s="107">
        <v>48840</v>
      </c>
      <c r="C2702" s="107">
        <v>1980</v>
      </c>
      <c r="D2702" s="107">
        <v>50820</v>
      </c>
      <c r="E2702" s="107">
        <f>IFERROR(D2702/B2702*100,0)</f>
        <v>104.05405405405406</v>
      </c>
    </row>
    <row r="2703" spans="1:5" s="95" customFormat="1" x14ac:dyDescent="0.25">
      <c r="A2703" s="14" t="s">
        <v>14</v>
      </c>
      <c r="B2703" s="108">
        <v>48840</v>
      </c>
      <c r="C2703" s="108">
        <v>1980</v>
      </c>
      <c r="D2703" s="108">
        <v>50820</v>
      </c>
      <c r="E2703" s="108">
        <f>IFERROR(D2703/B2703*100,0)</f>
        <v>104.05405405405406</v>
      </c>
    </row>
    <row r="2704" spans="1:5" s="95" customFormat="1" x14ac:dyDescent="0.25">
      <c r="A2704" s="7" t="s">
        <v>16</v>
      </c>
      <c r="B2704" s="62">
        <v>48840</v>
      </c>
      <c r="C2704" s="62">
        <v>1980</v>
      </c>
      <c r="D2704" s="62">
        <v>50820</v>
      </c>
      <c r="E2704" s="62">
        <f>IFERROR(D2704/B2704*100,0)</f>
        <v>104.05405405405406</v>
      </c>
    </row>
    <row r="2705" spans="1:5" s="94" customFormat="1" x14ac:dyDescent="0.25">
      <c r="A2705" s="76" t="s">
        <v>255</v>
      </c>
      <c r="B2705" s="77">
        <v>177000</v>
      </c>
      <c r="C2705" s="77">
        <v>-27000</v>
      </c>
      <c r="D2705" s="77">
        <v>150000</v>
      </c>
      <c r="E2705" s="77">
        <f>IFERROR(D2705/B2705*100,0)</f>
        <v>84.745762711864401</v>
      </c>
    </row>
    <row r="2706" spans="1:5" s="95" customFormat="1" x14ac:dyDescent="0.25">
      <c r="A2706" s="7" t="s">
        <v>246</v>
      </c>
      <c r="B2706" s="62">
        <v>177000</v>
      </c>
      <c r="C2706" s="62">
        <v>-27000</v>
      </c>
      <c r="D2706" s="62">
        <v>150000</v>
      </c>
      <c r="E2706" s="62">
        <f>IFERROR(D2706/B2706*100,0)</f>
        <v>84.745762711864401</v>
      </c>
    </row>
    <row r="2707" spans="1:5" s="96" customFormat="1" x14ac:dyDescent="0.25">
      <c r="A2707" s="106" t="s">
        <v>66</v>
      </c>
      <c r="B2707" s="107">
        <v>177000</v>
      </c>
      <c r="C2707" s="107">
        <v>-27000</v>
      </c>
      <c r="D2707" s="107">
        <v>150000</v>
      </c>
      <c r="E2707" s="107">
        <f>IFERROR(D2707/B2707*100,0)</f>
        <v>84.745762711864401</v>
      </c>
    </row>
    <row r="2708" spans="1:5" s="95" customFormat="1" x14ac:dyDescent="0.25">
      <c r="A2708" s="14" t="s">
        <v>14</v>
      </c>
      <c r="B2708" s="108">
        <v>177000</v>
      </c>
      <c r="C2708" s="108">
        <v>-27000</v>
      </c>
      <c r="D2708" s="108">
        <v>150000</v>
      </c>
      <c r="E2708" s="108">
        <f>IFERROR(D2708/B2708*100,0)</f>
        <v>84.745762711864401</v>
      </c>
    </row>
    <row r="2709" spans="1:5" s="95" customFormat="1" x14ac:dyDescent="0.25">
      <c r="A2709" s="7" t="s">
        <v>16</v>
      </c>
      <c r="B2709" s="62">
        <v>177000</v>
      </c>
      <c r="C2709" s="62">
        <v>-27000</v>
      </c>
      <c r="D2709" s="62">
        <v>150000</v>
      </c>
      <c r="E2709" s="62">
        <f>IFERROR(D2709/B2709*100,0)</f>
        <v>84.745762711864401</v>
      </c>
    </row>
    <row r="2710" spans="1:5" s="94" customFormat="1" x14ac:dyDescent="0.25">
      <c r="A2710" s="76" t="s">
        <v>254</v>
      </c>
      <c r="B2710" s="77">
        <v>5000</v>
      </c>
      <c r="C2710" s="77">
        <v>0</v>
      </c>
      <c r="D2710" s="77">
        <v>5000</v>
      </c>
      <c r="E2710" s="77">
        <f>IFERROR(D2710/B2710*100,0)</f>
        <v>100</v>
      </c>
    </row>
    <row r="2711" spans="1:5" s="95" customFormat="1" x14ac:dyDescent="0.25">
      <c r="A2711" s="7" t="s">
        <v>246</v>
      </c>
      <c r="B2711" s="62">
        <v>5000</v>
      </c>
      <c r="C2711" s="62">
        <v>0</v>
      </c>
      <c r="D2711" s="62">
        <v>5000</v>
      </c>
      <c r="E2711" s="62">
        <f>IFERROR(D2711/B2711*100,0)</f>
        <v>100</v>
      </c>
    </row>
    <row r="2712" spans="1:5" s="96" customFormat="1" x14ac:dyDescent="0.25">
      <c r="A2712" s="106" t="s">
        <v>66</v>
      </c>
      <c r="B2712" s="107">
        <v>5000</v>
      </c>
      <c r="C2712" s="107">
        <v>0</v>
      </c>
      <c r="D2712" s="107">
        <v>5000</v>
      </c>
      <c r="E2712" s="107">
        <f>IFERROR(D2712/B2712*100,0)</f>
        <v>100</v>
      </c>
    </row>
    <row r="2713" spans="1:5" s="95" customFormat="1" x14ac:dyDescent="0.25">
      <c r="A2713" s="14" t="s">
        <v>14</v>
      </c>
      <c r="B2713" s="108">
        <v>5000</v>
      </c>
      <c r="C2713" s="108">
        <v>0</v>
      </c>
      <c r="D2713" s="108">
        <v>5000</v>
      </c>
      <c r="E2713" s="108">
        <f>IFERROR(D2713/B2713*100,0)</f>
        <v>100</v>
      </c>
    </row>
    <row r="2714" spans="1:5" s="95" customFormat="1" x14ac:dyDescent="0.25">
      <c r="A2714" s="7" t="s">
        <v>16</v>
      </c>
      <c r="B2714" s="62">
        <v>5000</v>
      </c>
      <c r="C2714" s="62">
        <v>0</v>
      </c>
      <c r="D2714" s="62">
        <v>5000</v>
      </c>
      <c r="E2714" s="62">
        <f>IFERROR(D2714/B2714*100,0)</f>
        <v>100</v>
      </c>
    </row>
    <row r="2715" spans="1:5" s="94" customFormat="1" x14ac:dyDescent="0.25">
      <c r="A2715" s="76" t="s">
        <v>275</v>
      </c>
      <c r="B2715" s="77">
        <v>0</v>
      </c>
      <c r="C2715" s="77">
        <v>5318</v>
      </c>
      <c r="D2715" s="77">
        <v>5318</v>
      </c>
      <c r="E2715" s="77">
        <f>IFERROR(D2715/B2715*100,0)</f>
        <v>0</v>
      </c>
    </row>
    <row r="2716" spans="1:5" s="95" customFormat="1" x14ac:dyDescent="0.25">
      <c r="A2716" s="7" t="s">
        <v>246</v>
      </c>
      <c r="B2716" s="62">
        <v>0</v>
      </c>
      <c r="C2716" s="62">
        <v>5318</v>
      </c>
      <c r="D2716" s="62">
        <v>5318</v>
      </c>
      <c r="E2716" s="62">
        <f>IFERROR(D2716/B2716*100,0)</f>
        <v>0</v>
      </c>
    </row>
    <row r="2717" spans="1:5" s="96" customFormat="1" x14ac:dyDescent="0.25">
      <c r="A2717" s="106" t="s">
        <v>66</v>
      </c>
      <c r="B2717" s="107">
        <v>0</v>
      </c>
      <c r="C2717" s="107">
        <v>5318</v>
      </c>
      <c r="D2717" s="107">
        <v>5318</v>
      </c>
      <c r="E2717" s="107">
        <f>IFERROR(D2717/B2717*100,0)</f>
        <v>0</v>
      </c>
    </row>
    <row r="2718" spans="1:5" s="95" customFormat="1" x14ac:dyDescent="0.25">
      <c r="A2718" s="14" t="s">
        <v>22</v>
      </c>
      <c r="B2718" s="108">
        <v>0</v>
      </c>
      <c r="C2718" s="108">
        <v>5318</v>
      </c>
      <c r="D2718" s="108">
        <v>5318</v>
      </c>
      <c r="E2718" s="108">
        <f>IFERROR(D2718/B2718*100,0)</f>
        <v>0</v>
      </c>
    </row>
    <row r="2719" spans="1:5" s="95" customFormat="1" x14ac:dyDescent="0.25">
      <c r="A2719" s="7" t="s">
        <v>24</v>
      </c>
      <c r="B2719" s="62">
        <v>0</v>
      </c>
      <c r="C2719" s="62">
        <v>5318</v>
      </c>
      <c r="D2719" s="62">
        <v>5318</v>
      </c>
      <c r="E2719" s="62">
        <f>IFERROR(D2719/B2719*100,0)</f>
        <v>0</v>
      </c>
    </row>
    <row r="2720" spans="1:5" s="93" customFormat="1" x14ac:dyDescent="0.25">
      <c r="A2720" s="71" t="s">
        <v>252</v>
      </c>
      <c r="B2720" s="72">
        <v>93450</v>
      </c>
      <c r="C2720" s="72">
        <v>3300</v>
      </c>
      <c r="D2720" s="72">
        <v>96750</v>
      </c>
      <c r="E2720" s="72">
        <f>IFERROR(D2720/B2720*100,0)</f>
        <v>103.53130016051364</v>
      </c>
    </row>
    <row r="2721" spans="1:5" s="94" customFormat="1" x14ac:dyDescent="0.25">
      <c r="A2721" s="76" t="s">
        <v>251</v>
      </c>
      <c r="B2721" s="77">
        <v>93450</v>
      </c>
      <c r="C2721" s="77">
        <v>3300</v>
      </c>
      <c r="D2721" s="77">
        <v>96750</v>
      </c>
      <c r="E2721" s="77">
        <f>IFERROR(D2721/B2721*100,0)</f>
        <v>103.53130016051364</v>
      </c>
    </row>
    <row r="2722" spans="1:5" s="95" customFormat="1" x14ac:dyDescent="0.25">
      <c r="A2722" s="7" t="s">
        <v>221</v>
      </c>
      <c r="B2722" s="62">
        <v>93450</v>
      </c>
      <c r="C2722" s="62">
        <v>3300</v>
      </c>
      <c r="D2722" s="62">
        <v>96750</v>
      </c>
      <c r="E2722" s="62">
        <f>IFERROR(D2722/B2722*100,0)</f>
        <v>103.53130016051364</v>
      </c>
    </row>
    <row r="2723" spans="1:5" s="96" customFormat="1" x14ac:dyDescent="0.25">
      <c r="A2723" s="106" t="s">
        <v>83</v>
      </c>
      <c r="B2723" s="107">
        <v>93450</v>
      </c>
      <c r="C2723" s="107">
        <v>3300</v>
      </c>
      <c r="D2723" s="107">
        <v>96750</v>
      </c>
      <c r="E2723" s="107">
        <f>IFERROR(D2723/B2723*100,0)</f>
        <v>103.53130016051364</v>
      </c>
    </row>
    <row r="2724" spans="1:5" s="95" customFormat="1" x14ac:dyDescent="0.25">
      <c r="A2724" s="14" t="s">
        <v>14</v>
      </c>
      <c r="B2724" s="108">
        <v>48150</v>
      </c>
      <c r="C2724" s="108">
        <v>3300</v>
      </c>
      <c r="D2724" s="108">
        <v>51450</v>
      </c>
      <c r="E2724" s="108">
        <f>IFERROR(D2724/B2724*100,0)</f>
        <v>106.85358255451713</v>
      </c>
    </row>
    <row r="2725" spans="1:5" s="95" customFormat="1" x14ac:dyDescent="0.25">
      <c r="A2725" s="7" t="s">
        <v>15</v>
      </c>
      <c r="B2725" s="62">
        <v>2200</v>
      </c>
      <c r="C2725" s="62">
        <v>0</v>
      </c>
      <c r="D2725" s="62">
        <v>2200</v>
      </c>
      <c r="E2725" s="62">
        <f>IFERROR(D2725/B2725*100,0)</f>
        <v>100</v>
      </c>
    </row>
    <row r="2726" spans="1:5" s="95" customFormat="1" x14ac:dyDescent="0.25">
      <c r="A2726" s="7" t="s">
        <v>16</v>
      </c>
      <c r="B2726" s="62">
        <v>44900</v>
      </c>
      <c r="C2726" s="62">
        <v>3300</v>
      </c>
      <c r="D2726" s="62">
        <v>48200</v>
      </c>
      <c r="E2726" s="62">
        <f>IFERROR(D2726/B2726*100,0)</f>
        <v>107.34966592427617</v>
      </c>
    </row>
    <row r="2727" spans="1:5" s="95" customFormat="1" x14ac:dyDescent="0.25">
      <c r="A2727" s="7" t="s">
        <v>17</v>
      </c>
      <c r="B2727" s="62">
        <v>1000</v>
      </c>
      <c r="C2727" s="62">
        <v>0</v>
      </c>
      <c r="D2727" s="62">
        <v>1000</v>
      </c>
      <c r="E2727" s="62">
        <f>IFERROR(D2727/B2727*100,0)</f>
        <v>100</v>
      </c>
    </row>
    <row r="2728" spans="1:5" s="95" customFormat="1" x14ac:dyDescent="0.25">
      <c r="A2728" s="7" t="s">
        <v>21</v>
      </c>
      <c r="B2728" s="62">
        <v>50</v>
      </c>
      <c r="C2728" s="62">
        <v>0</v>
      </c>
      <c r="D2728" s="62">
        <v>50</v>
      </c>
      <c r="E2728" s="62">
        <f>IFERROR(D2728/B2728*100,0)</f>
        <v>100</v>
      </c>
    </row>
    <row r="2729" spans="1:5" s="95" customFormat="1" x14ac:dyDescent="0.25">
      <c r="A2729" s="14" t="s">
        <v>22</v>
      </c>
      <c r="B2729" s="108">
        <v>45300</v>
      </c>
      <c r="C2729" s="108">
        <v>0</v>
      </c>
      <c r="D2729" s="108">
        <v>45300</v>
      </c>
      <c r="E2729" s="108">
        <f>IFERROR(D2729/B2729*100,0)</f>
        <v>100</v>
      </c>
    </row>
    <row r="2730" spans="1:5" s="95" customFormat="1" x14ac:dyDescent="0.25">
      <c r="A2730" s="7" t="s">
        <v>24</v>
      </c>
      <c r="B2730" s="62">
        <v>45300</v>
      </c>
      <c r="C2730" s="62">
        <v>0</v>
      </c>
      <c r="D2730" s="62">
        <v>45300</v>
      </c>
      <c r="E2730" s="62">
        <f>IFERROR(D2730/B2730*100,0)</f>
        <v>100</v>
      </c>
    </row>
    <row r="2731" spans="1:5" s="93" customFormat="1" x14ac:dyDescent="0.25">
      <c r="A2731" s="71" t="s">
        <v>238</v>
      </c>
      <c r="B2731" s="72">
        <v>1026162</v>
      </c>
      <c r="C2731" s="72">
        <v>112064</v>
      </c>
      <c r="D2731" s="72">
        <v>1138226</v>
      </c>
      <c r="E2731" s="72">
        <f>IFERROR(D2731/B2731*100,0)</f>
        <v>110.92069283407493</v>
      </c>
    </row>
    <row r="2732" spans="1:5" s="94" customFormat="1" x14ac:dyDescent="0.25">
      <c r="A2732" s="76" t="s">
        <v>264</v>
      </c>
      <c r="B2732" s="77">
        <v>7047</v>
      </c>
      <c r="C2732" s="77">
        <v>-86</v>
      </c>
      <c r="D2732" s="77">
        <v>6961</v>
      </c>
      <c r="E2732" s="77">
        <f>IFERROR(D2732/B2732*100,0)</f>
        <v>98.7796225344118</v>
      </c>
    </row>
    <row r="2733" spans="1:5" s="95" customFormat="1" x14ac:dyDescent="0.25">
      <c r="A2733" s="7" t="s">
        <v>221</v>
      </c>
      <c r="B2733" s="62">
        <v>7047</v>
      </c>
      <c r="C2733" s="62">
        <v>-86</v>
      </c>
      <c r="D2733" s="62">
        <v>6961</v>
      </c>
      <c r="E2733" s="62">
        <f>IFERROR(D2733/B2733*100,0)</f>
        <v>98.7796225344118</v>
      </c>
    </row>
    <row r="2734" spans="1:5" s="96" customFormat="1" x14ac:dyDescent="0.25">
      <c r="A2734" s="106" t="s">
        <v>81</v>
      </c>
      <c r="B2734" s="107">
        <v>7047</v>
      </c>
      <c r="C2734" s="107">
        <v>-86</v>
      </c>
      <c r="D2734" s="107">
        <v>6961</v>
      </c>
      <c r="E2734" s="107">
        <f>IFERROR(D2734/B2734*100,0)</f>
        <v>98.7796225344118</v>
      </c>
    </row>
    <row r="2735" spans="1:5" s="95" customFormat="1" x14ac:dyDescent="0.25">
      <c r="A2735" s="14" t="s">
        <v>14</v>
      </c>
      <c r="B2735" s="108">
        <v>6250</v>
      </c>
      <c r="C2735" s="108">
        <v>-200</v>
      </c>
      <c r="D2735" s="108">
        <v>6050</v>
      </c>
      <c r="E2735" s="108">
        <f>IFERROR(D2735/B2735*100,0)</f>
        <v>96.8</v>
      </c>
    </row>
    <row r="2736" spans="1:5" s="95" customFormat="1" x14ac:dyDescent="0.25">
      <c r="A2736" s="7" t="s">
        <v>16</v>
      </c>
      <c r="B2736" s="62">
        <v>6250</v>
      </c>
      <c r="C2736" s="62">
        <v>-200</v>
      </c>
      <c r="D2736" s="62">
        <v>6050</v>
      </c>
      <c r="E2736" s="62">
        <f>IFERROR(D2736/B2736*100,0)</f>
        <v>96.8</v>
      </c>
    </row>
    <row r="2737" spans="1:5" s="95" customFormat="1" x14ac:dyDescent="0.25">
      <c r="A2737" s="14" t="s">
        <v>22</v>
      </c>
      <c r="B2737" s="108">
        <v>797</v>
      </c>
      <c r="C2737" s="108">
        <v>114</v>
      </c>
      <c r="D2737" s="108">
        <v>911</v>
      </c>
      <c r="E2737" s="108">
        <f>IFERROR(D2737/B2737*100,0)</f>
        <v>114.30363864491844</v>
      </c>
    </row>
    <row r="2738" spans="1:5" s="95" customFormat="1" x14ac:dyDescent="0.25">
      <c r="A2738" s="7" t="s">
        <v>24</v>
      </c>
      <c r="B2738" s="62">
        <v>797</v>
      </c>
      <c r="C2738" s="62">
        <v>114</v>
      </c>
      <c r="D2738" s="62">
        <v>911</v>
      </c>
      <c r="E2738" s="62">
        <f>IFERROR(D2738/B2738*100,0)</f>
        <v>114.30363864491844</v>
      </c>
    </row>
    <row r="2739" spans="1:5" s="94" customFormat="1" x14ac:dyDescent="0.25">
      <c r="A2739" s="76" t="s">
        <v>263</v>
      </c>
      <c r="B2739" s="77">
        <v>260</v>
      </c>
      <c r="C2739" s="77">
        <v>0</v>
      </c>
      <c r="D2739" s="77">
        <v>260</v>
      </c>
      <c r="E2739" s="77">
        <f>IFERROR(D2739/B2739*100,0)</f>
        <v>100</v>
      </c>
    </row>
    <row r="2740" spans="1:5" s="95" customFormat="1" x14ac:dyDescent="0.25">
      <c r="A2740" s="7" t="s">
        <v>221</v>
      </c>
      <c r="B2740" s="62">
        <v>260</v>
      </c>
      <c r="C2740" s="62">
        <v>0</v>
      </c>
      <c r="D2740" s="62">
        <v>260</v>
      </c>
      <c r="E2740" s="62">
        <f>IFERROR(D2740/B2740*100,0)</f>
        <v>100</v>
      </c>
    </row>
    <row r="2741" spans="1:5" s="96" customFormat="1" x14ac:dyDescent="0.25">
      <c r="A2741" s="106" t="s">
        <v>89</v>
      </c>
      <c r="B2741" s="107">
        <v>260</v>
      </c>
      <c r="C2741" s="107">
        <v>0</v>
      </c>
      <c r="D2741" s="107">
        <v>260</v>
      </c>
      <c r="E2741" s="107">
        <f>IFERROR(D2741/B2741*100,0)</f>
        <v>100</v>
      </c>
    </row>
    <row r="2742" spans="1:5" s="95" customFormat="1" x14ac:dyDescent="0.25">
      <c r="A2742" s="14" t="s">
        <v>14</v>
      </c>
      <c r="B2742" s="108">
        <v>260</v>
      </c>
      <c r="C2742" s="108">
        <v>0</v>
      </c>
      <c r="D2742" s="108">
        <v>260</v>
      </c>
      <c r="E2742" s="108">
        <f>IFERROR(D2742/B2742*100,0)</f>
        <v>100</v>
      </c>
    </row>
    <row r="2743" spans="1:5" s="95" customFormat="1" x14ac:dyDescent="0.25">
      <c r="A2743" s="7" t="s">
        <v>16</v>
      </c>
      <c r="B2743" s="62">
        <v>260</v>
      </c>
      <c r="C2743" s="62">
        <v>0</v>
      </c>
      <c r="D2743" s="62">
        <v>260</v>
      </c>
      <c r="E2743" s="62">
        <f>IFERROR(D2743/B2743*100,0)</f>
        <v>100</v>
      </c>
    </row>
    <row r="2744" spans="1:5" s="94" customFormat="1" x14ac:dyDescent="0.25">
      <c r="A2744" s="76" t="s">
        <v>262</v>
      </c>
      <c r="B2744" s="77">
        <v>12650</v>
      </c>
      <c r="C2744" s="77">
        <v>0</v>
      </c>
      <c r="D2744" s="77">
        <v>12650</v>
      </c>
      <c r="E2744" s="77">
        <f>IFERROR(D2744/B2744*100,0)</f>
        <v>100</v>
      </c>
    </row>
    <row r="2745" spans="1:5" s="95" customFormat="1" x14ac:dyDescent="0.25">
      <c r="A2745" s="7" t="s">
        <v>221</v>
      </c>
      <c r="B2745" s="62">
        <v>12650</v>
      </c>
      <c r="C2745" s="62">
        <v>0</v>
      </c>
      <c r="D2745" s="62">
        <v>12650</v>
      </c>
      <c r="E2745" s="62">
        <f>IFERROR(D2745/B2745*100,0)</f>
        <v>100</v>
      </c>
    </row>
    <row r="2746" spans="1:5" s="96" customFormat="1" x14ac:dyDescent="0.25">
      <c r="A2746" s="106" t="s">
        <v>88</v>
      </c>
      <c r="B2746" s="107">
        <v>12650</v>
      </c>
      <c r="C2746" s="107">
        <v>0</v>
      </c>
      <c r="D2746" s="107">
        <v>12650</v>
      </c>
      <c r="E2746" s="107">
        <f>IFERROR(D2746/B2746*100,0)</f>
        <v>100</v>
      </c>
    </row>
    <row r="2747" spans="1:5" s="95" customFormat="1" x14ac:dyDescent="0.25">
      <c r="A2747" s="14" t="s">
        <v>14</v>
      </c>
      <c r="B2747" s="108">
        <v>1750</v>
      </c>
      <c r="C2747" s="108">
        <v>0</v>
      </c>
      <c r="D2747" s="108">
        <v>1750</v>
      </c>
      <c r="E2747" s="108">
        <f>IFERROR(D2747/B2747*100,0)</f>
        <v>100</v>
      </c>
    </row>
    <row r="2748" spans="1:5" s="95" customFormat="1" x14ac:dyDescent="0.25">
      <c r="A2748" s="7" t="s">
        <v>16</v>
      </c>
      <c r="B2748" s="62">
        <v>1750</v>
      </c>
      <c r="C2748" s="62">
        <v>0</v>
      </c>
      <c r="D2748" s="62">
        <v>1750</v>
      </c>
      <c r="E2748" s="62">
        <f>IFERROR(D2748/B2748*100,0)</f>
        <v>100</v>
      </c>
    </row>
    <row r="2749" spans="1:5" s="95" customFormat="1" x14ac:dyDescent="0.25">
      <c r="A2749" s="14" t="s">
        <v>22</v>
      </c>
      <c r="B2749" s="108">
        <v>10900</v>
      </c>
      <c r="C2749" s="108">
        <v>0</v>
      </c>
      <c r="D2749" s="108">
        <v>10900</v>
      </c>
      <c r="E2749" s="108">
        <f>IFERROR(D2749/B2749*100,0)</f>
        <v>100</v>
      </c>
    </row>
    <row r="2750" spans="1:5" s="95" customFormat="1" x14ac:dyDescent="0.25">
      <c r="A2750" s="7" t="s">
        <v>24</v>
      </c>
      <c r="B2750" s="62">
        <v>10900</v>
      </c>
      <c r="C2750" s="62">
        <v>0</v>
      </c>
      <c r="D2750" s="62">
        <v>10900</v>
      </c>
      <c r="E2750" s="62">
        <f>IFERROR(D2750/B2750*100,0)</f>
        <v>100</v>
      </c>
    </row>
    <row r="2751" spans="1:5" s="94" customFormat="1" x14ac:dyDescent="0.25">
      <c r="A2751" s="76" t="s">
        <v>250</v>
      </c>
      <c r="B2751" s="77">
        <v>978000</v>
      </c>
      <c r="C2751" s="77">
        <v>108500</v>
      </c>
      <c r="D2751" s="77">
        <v>1086500</v>
      </c>
      <c r="E2751" s="77">
        <f>IFERROR(D2751/B2751*100,0)</f>
        <v>111.09406952965234</v>
      </c>
    </row>
    <row r="2752" spans="1:5" s="95" customFormat="1" x14ac:dyDescent="0.25">
      <c r="A2752" s="7" t="s">
        <v>221</v>
      </c>
      <c r="B2752" s="62">
        <v>978000</v>
      </c>
      <c r="C2752" s="62">
        <v>108500</v>
      </c>
      <c r="D2752" s="62">
        <v>1086500</v>
      </c>
      <c r="E2752" s="62">
        <f>IFERROR(D2752/B2752*100,0)</f>
        <v>111.09406952965234</v>
      </c>
    </row>
    <row r="2753" spans="1:5" s="96" customFormat="1" x14ac:dyDescent="0.25">
      <c r="A2753" s="106" t="s">
        <v>68</v>
      </c>
      <c r="B2753" s="107">
        <v>978000</v>
      </c>
      <c r="C2753" s="107">
        <v>108500</v>
      </c>
      <c r="D2753" s="107">
        <v>1086500</v>
      </c>
      <c r="E2753" s="107">
        <f>IFERROR(D2753/B2753*100,0)</f>
        <v>111.09406952965234</v>
      </c>
    </row>
    <row r="2754" spans="1:5" s="95" customFormat="1" x14ac:dyDescent="0.25">
      <c r="A2754" s="14" t="s">
        <v>14</v>
      </c>
      <c r="B2754" s="108">
        <v>978000</v>
      </c>
      <c r="C2754" s="108">
        <v>108500</v>
      </c>
      <c r="D2754" s="108">
        <v>1086500</v>
      </c>
      <c r="E2754" s="108">
        <f>IFERROR(D2754/B2754*100,0)</f>
        <v>111.09406952965234</v>
      </c>
    </row>
    <row r="2755" spans="1:5" s="95" customFormat="1" x14ac:dyDescent="0.25">
      <c r="A2755" s="7" t="s">
        <v>15</v>
      </c>
      <c r="B2755" s="62">
        <v>949500</v>
      </c>
      <c r="C2755" s="62">
        <v>105500</v>
      </c>
      <c r="D2755" s="62">
        <v>1055000</v>
      </c>
      <c r="E2755" s="62">
        <f>IFERROR(D2755/B2755*100,0)</f>
        <v>111.11111111111111</v>
      </c>
    </row>
    <row r="2756" spans="1:5" s="95" customFormat="1" x14ac:dyDescent="0.25">
      <c r="A2756" s="7" t="s">
        <v>16</v>
      </c>
      <c r="B2756" s="62">
        <v>28500</v>
      </c>
      <c r="C2756" s="62">
        <v>3000</v>
      </c>
      <c r="D2756" s="62">
        <v>31500</v>
      </c>
      <c r="E2756" s="62">
        <f>IFERROR(D2756/B2756*100,0)</f>
        <v>110.5263157894737</v>
      </c>
    </row>
    <row r="2757" spans="1:5" s="94" customFormat="1" x14ac:dyDescent="0.25">
      <c r="A2757" s="76" t="s">
        <v>249</v>
      </c>
      <c r="B2757" s="77">
        <v>24705</v>
      </c>
      <c r="C2757" s="77">
        <v>2650</v>
      </c>
      <c r="D2757" s="77">
        <v>27355</v>
      </c>
      <c r="E2757" s="77">
        <f>IFERROR(D2757/B2757*100,0)</f>
        <v>110.72657356810363</v>
      </c>
    </row>
    <row r="2758" spans="1:5" s="95" customFormat="1" x14ac:dyDescent="0.25">
      <c r="A2758" s="7" t="s">
        <v>246</v>
      </c>
      <c r="B2758" s="62">
        <v>22550</v>
      </c>
      <c r="C2758" s="62">
        <v>2650</v>
      </c>
      <c r="D2758" s="62">
        <v>25200</v>
      </c>
      <c r="E2758" s="62">
        <f>IFERROR(D2758/B2758*100,0)</f>
        <v>111.75166297117516</v>
      </c>
    </row>
    <row r="2759" spans="1:5" s="96" customFormat="1" x14ac:dyDescent="0.25">
      <c r="A2759" s="106" t="s">
        <v>71</v>
      </c>
      <c r="B2759" s="107">
        <v>22550</v>
      </c>
      <c r="C2759" s="107">
        <v>2650</v>
      </c>
      <c r="D2759" s="107">
        <v>25200</v>
      </c>
      <c r="E2759" s="107">
        <f>IFERROR(D2759/B2759*100,0)</f>
        <v>111.75166297117516</v>
      </c>
    </row>
    <row r="2760" spans="1:5" s="95" customFormat="1" x14ac:dyDescent="0.25">
      <c r="A2760" s="14" t="s">
        <v>14</v>
      </c>
      <c r="B2760" s="108">
        <v>16150</v>
      </c>
      <c r="C2760" s="108">
        <v>2650</v>
      </c>
      <c r="D2760" s="108">
        <v>18800</v>
      </c>
      <c r="E2760" s="108">
        <f>IFERROR(D2760/B2760*100,0)</f>
        <v>116.40866873065015</v>
      </c>
    </row>
    <row r="2761" spans="1:5" s="95" customFormat="1" x14ac:dyDescent="0.25">
      <c r="A2761" s="7" t="s">
        <v>15</v>
      </c>
      <c r="B2761" s="62">
        <v>1900</v>
      </c>
      <c r="C2761" s="62">
        <v>400</v>
      </c>
      <c r="D2761" s="62">
        <v>2300</v>
      </c>
      <c r="E2761" s="62">
        <f>IFERROR(D2761/B2761*100,0)</f>
        <v>121.05263157894737</v>
      </c>
    </row>
    <row r="2762" spans="1:5" s="95" customFormat="1" x14ac:dyDescent="0.25">
      <c r="A2762" s="7" t="s">
        <v>16</v>
      </c>
      <c r="B2762" s="62">
        <v>14250</v>
      </c>
      <c r="C2762" s="62">
        <v>2250</v>
      </c>
      <c r="D2762" s="62">
        <v>16500</v>
      </c>
      <c r="E2762" s="62">
        <f>IFERROR(D2762/B2762*100,0)</f>
        <v>115.78947368421053</v>
      </c>
    </row>
    <row r="2763" spans="1:5" s="95" customFormat="1" x14ac:dyDescent="0.25">
      <c r="A2763" s="14" t="s">
        <v>22</v>
      </c>
      <c r="B2763" s="108">
        <v>6400</v>
      </c>
      <c r="C2763" s="108">
        <v>0</v>
      </c>
      <c r="D2763" s="108">
        <v>6400</v>
      </c>
      <c r="E2763" s="108">
        <f>IFERROR(D2763/B2763*100,0)</f>
        <v>100</v>
      </c>
    </row>
    <row r="2764" spans="1:5" s="95" customFormat="1" x14ac:dyDescent="0.25">
      <c r="A2764" s="7" t="s">
        <v>23</v>
      </c>
      <c r="B2764" s="62">
        <v>400</v>
      </c>
      <c r="C2764" s="62">
        <v>0</v>
      </c>
      <c r="D2764" s="62">
        <v>400</v>
      </c>
      <c r="E2764" s="62">
        <f>IFERROR(D2764/B2764*100,0)</f>
        <v>100</v>
      </c>
    </row>
    <row r="2765" spans="1:5" s="95" customFormat="1" x14ac:dyDescent="0.25">
      <c r="A2765" s="7" t="s">
        <v>24</v>
      </c>
      <c r="B2765" s="62">
        <v>6000</v>
      </c>
      <c r="C2765" s="62">
        <v>0</v>
      </c>
      <c r="D2765" s="62">
        <v>6000</v>
      </c>
      <c r="E2765" s="62">
        <f>IFERROR(D2765/B2765*100,0)</f>
        <v>100</v>
      </c>
    </row>
    <row r="2766" spans="1:5" s="95" customFormat="1" x14ac:dyDescent="0.25">
      <c r="A2766" s="7" t="s">
        <v>221</v>
      </c>
      <c r="B2766" s="62">
        <v>2155</v>
      </c>
      <c r="C2766" s="62">
        <v>0</v>
      </c>
      <c r="D2766" s="62">
        <v>2155</v>
      </c>
      <c r="E2766" s="62">
        <f>IFERROR(D2766/B2766*100,0)</f>
        <v>100</v>
      </c>
    </row>
    <row r="2767" spans="1:5" s="96" customFormat="1" x14ac:dyDescent="0.25">
      <c r="A2767" s="106" t="s">
        <v>71</v>
      </c>
      <c r="B2767" s="107">
        <v>2155</v>
      </c>
      <c r="C2767" s="107">
        <v>0</v>
      </c>
      <c r="D2767" s="107">
        <v>2155</v>
      </c>
      <c r="E2767" s="107">
        <f>IFERROR(D2767/B2767*100,0)</f>
        <v>100</v>
      </c>
    </row>
    <row r="2768" spans="1:5" s="95" customFormat="1" x14ac:dyDescent="0.25">
      <c r="A2768" s="14" t="s">
        <v>14</v>
      </c>
      <c r="B2768" s="108">
        <v>2155</v>
      </c>
      <c r="C2768" s="108">
        <v>0</v>
      </c>
      <c r="D2768" s="108">
        <v>2155</v>
      </c>
      <c r="E2768" s="108">
        <f>IFERROR(D2768/B2768*100,0)</f>
        <v>100</v>
      </c>
    </row>
    <row r="2769" spans="1:5" s="95" customFormat="1" x14ac:dyDescent="0.25">
      <c r="A2769" s="7" t="s">
        <v>15</v>
      </c>
      <c r="B2769" s="62">
        <v>270</v>
      </c>
      <c r="C2769" s="62">
        <v>0</v>
      </c>
      <c r="D2769" s="62">
        <v>270</v>
      </c>
      <c r="E2769" s="62">
        <f>IFERROR(D2769/B2769*100,0)</f>
        <v>100</v>
      </c>
    </row>
    <row r="2770" spans="1:5" s="95" customFormat="1" x14ac:dyDescent="0.25">
      <c r="A2770" s="7" t="s">
        <v>17</v>
      </c>
      <c r="B2770" s="62">
        <v>265</v>
      </c>
      <c r="C2770" s="62">
        <v>0</v>
      </c>
      <c r="D2770" s="62">
        <v>265</v>
      </c>
      <c r="E2770" s="62">
        <f>IFERROR(D2770/B2770*100,0)</f>
        <v>100</v>
      </c>
    </row>
    <row r="2771" spans="1:5" s="95" customFormat="1" x14ac:dyDescent="0.25">
      <c r="A2771" s="7" t="s">
        <v>21</v>
      </c>
      <c r="B2771" s="62">
        <v>1620</v>
      </c>
      <c r="C2771" s="62">
        <v>0</v>
      </c>
      <c r="D2771" s="62">
        <v>1620</v>
      </c>
      <c r="E2771" s="62">
        <f>IFERROR(D2771/B2771*100,0)</f>
        <v>100</v>
      </c>
    </row>
    <row r="2772" spans="1:5" s="94" customFormat="1" x14ac:dyDescent="0.25">
      <c r="A2772" s="76" t="s">
        <v>273</v>
      </c>
      <c r="B2772" s="77">
        <v>3500</v>
      </c>
      <c r="C2772" s="77">
        <v>1000</v>
      </c>
      <c r="D2772" s="77">
        <v>4500</v>
      </c>
      <c r="E2772" s="77">
        <f>IFERROR(D2772/B2772*100,0)</f>
        <v>128.57142857142858</v>
      </c>
    </row>
    <row r="2773" spans="1:5" s="95" customFormat="1" x14ac:dyDescent="0.25">
      <c r="A2773" s="7" t="s">
        <v>221</v>
      </c>
      <c r="B2773" s="62">
        <v>3500</v>
      </c>
      <c r="C2773" s="62">
        <v>1000</v>
      </c>
      <c r="D2773" s="62">
        <v>4500</v>
      </c>
      <c r="E2773" s="62">
        <f>IFERROR(D2773/B2773*100,0)</f>
        <v>128.57142857142858</v>
      </c>
    </row>
    <row r="2774" spans="1:5" s="96" customFormat="1" x14ac:dyDescent="0.25">
      <c r="A2774" s="106" t="s">
        <v>75</v>
      </c>
      <c r="B2774" s="107">
        <v>3500</v>
      </c>
      <c r="C2774" s="107">
        <v>1000</v>
      </c>
      <c r="D2774" s="107">
        <v>4500</v>
      </c>
      <c r="E2774" s="107">
        <f>IFERROR(D2774/B2774*100,0)</f>
        <v>128.57142857142858</v>
      </c>
    </row>
    <row r="2775" spans="1:5" s="95" customFormat="1" x14ac:dyDescent="0.25">
      <c r="A2775" s="14" t="s">
        <v>14</v>
      </c>
      <c r="B2775" s="108">
        <v>3500</v>
      </c>
      <c r="C2775" s="108">
        <v>1000</v>
      </c>
      <c r="D2775" s="108">
        <v>4500</v>
      </c>
      <c r="E2775" s="108">
        <f>IFERROR(D2775/B2775*100,0)</f>
        <v>128.57142857142858</v>
      </c>
    </row>
    <row r="2776" spans="1:5" s="95" customFormat="1" x14ac:dyDescent="0.25">
      <c r="A2776" s="7" t="s">
        <v>16</v>
      </c>
      <c r="B2776" s="62">
        <v>3500</v>
      </c>
      <c r="C2776" s="62">
        <v>1000</v>
      </c>
      <c r="D2776" s="62">
        <v>4500</v>
      </c>
      <c r="E2776" s="62">
        <f>IFERROR(D2776/B2776*100,0)</f>
        <v>128.57142857142858</v>
      </c>
    </row>
    <row r="2777" spans="1:5" s="93" customFormat="1" x14ac:dyDescent="0.25">
      <c r="A2777" s="71" t="s">
        <v>248</v>
      </c>
      <c r="B2777" s="72">
        <v>1979032</v>
      </c>
      <c r="C2777" s="72">
        <v>99868</v>
      </c>
      <c r="D2777" s="72">
        <v>2078900</v>
      </c>
      <c r="E2777" s="72">
        <f>IFERROR(D2777/B2777*100,0)</f>
        <v>105.0463054665109</v>
      </c>
    </row>
    <row r="2778" spans="1:5" s="94" customFormat="1" x14ac:dyDescent="0.25">
      <c r="A2778" s="76" t="s">
        <v>247</v>
      </c>
      <c r="B2778" s="77">
        <v>1979032</v>
      </c>
      <c r="C2778" s="77">
        <v>99868</v>
      </c>
      <c r="D2778" s="77">
        <v>2078900</v>
      </c>
      <c r="E2778" s="77">
        <f>IFERROR(D2778/B2778*100,0)</f>
        <v>105.0463054665109</v>
      </c>
    </row>
    <row r="2779" spans="1:5" s="95" customFormat="1" x14ac:dyDescent="0.25">
      <c r="A2779" s="7" t="s">
        <v>246</v>
      </c>
      <c r="B2779" s="62">
        <v>1979032</v>
      </c>
      <c r="C2779" s="62">
        <v>99868</v>
      </c>
      <c r="D2779" s="62">
        <v>2078900</v>
      </c>
      <c r="E2779" s="62">
        <f>IFERROR(D2779/B2779*100,0)</f>
        <v>105.0463054665109</v>
      </c>
    </row>
    <row r="2780" spans="1:5" s="96" customFormat="1" x14ac:dyDescent="0.25">
      <c r="A2780" s="106" t="s">
        <v>74</v>
      </c>
      <c r="B2780" s="107">
        <v>1979032</v>
      </c>
      <c r="C2780" s="107">
        <v>99868</v>
      </c>
      <c r="D2780" s="107">
        <v>2078900</v>
      </c>
      <c r="E2780" s="107">
        <f>IFERROR(D2780/B2780*100,0)</f>
        <v>105.0463054665109</v>
      </c>
    </row>
    <row r="2781" spans="1:5" s="95" customFormat="1" x14ac:dyDescent="0.25">
      <c r="A2781" s="14" t="s">
        <v>14</v>
      </c>
      <c r="B2781" s="108">
        <v>1979032</v>
      </c>
      <c r="C2781" s="108">
        <v>99868</v>
      </c>
      <c r="D2781" s="108">
        <v>2078900</v>
      </c>
      <c r="E2781" s="108">
        <f>IFERROR(D2781/B2781*100,0)</f>
        <v>105.0463054665109</v>
      </c>
    </row>
    <row r="2782" spans="1:5" s="95" customFormat="1" x14ac:dyDescent="0.25">
      <c r="A2782" s="7" t="s">
        <v>15</v>
      </c>
      <c r="B2782" s="62">
        <v>1975000</v>
      </c>
      <c r="C2782" s="62">
        <v>99500</v>
      </c>
      <c r="D2782" s="62">
        <v>2074500</v>
      </c>
      <c r="E2782" s="62">
        <f>IFERROR(D2782/B2782*100,0)</f>
        <v>105.03797468354431</v>
      </c>
    </row>
    <row r="2783" spans="1:5" s="95" customFormat="1" x14ac:dyDescent="0.25">
      <c r="A2783" s="7" t="s">
        <v>16</v>
      </c>
      <c r="B2783" s="62">
        <v>4032</v>
      </c>
      <c r="C2783" s="62">
        <v>368</v>
      </c>
      <c r="D2783" s="62">
        <v>4400</v>
      </c>
      <c r="E2783" s="62">
        <f>IFERROR(D2783/B2783*100,0)</f>
        <v>109.12698412698411</v>
      </c>
    </row>
    <row r="2784" spans="1:5" s="92" customFormat="1" x14ac:dyDescent="0.25">
      <c r="A2784" s="12" t="s">
        <v>487</v>
      </c>
      <c r="B2784" s="60">
        <v>5519174</v>
      </c>
      <c r="C2784" s="60">
        <v>1140322</v>
      </c>
      <c r="D2784" s="60">
        <v>6659496</v>
      </c>
      <c r="E2784" s="60">
        <f>IFERROR(D2784/B2784*100,0)</f>
        <v>120.6610989253102</v>
      </c>
    </row>
    <row r="2785" spans="1:5" s="93" customFormat="1" x14ac:dyDescent="0.25">
      <c r="A2785" s="71" t="s">
        <v>256</v>
      </c>
      <c r="B2785" s="72">
        <v>116180</v>
      </c>
      <c r="C2785" s="72">
        <v>101706</v>
      </c>
      <c r="D2785" s="72">
        <v>217886</v>
      </c>
      <c r="E2785" s="72">
        <f>IFERROR(D2785/B2785*100,0)</f>
        <v>187.54174556722327</v>
      </c>
    </row>
    <row r="2786" spans="1:5" s="94" customFormat="1" x14ac:dyDescent="0.25">
      <c r="A2786" s="76" t="s">
        <v>265</v>
      </c>
      <c r="B2786" s="77">
        <v>36180</v>
      </c>
      <c r="C2786" s="77">
        <v>1140</v>
      </c>
      <c r="D2786" s="77">
        <v>37320</v>
      </c>
      <c r="E2786" s="77">
        <f>IFERROR(D2786/B2786*100,0)</f>
        <v>103.15091210613599</v>
      </c>
    </row>
    <row r="2787" spans="1:5" s="95" customFormat="1" x14ac:dyDescent="0.25">
      <c r="A2787" s="7" t="s">
        <v>246</v>
      </c>
      <c r="B2787" s="62">
        <v>36180</v>
      </c>
      <c r="C2787" s="62">
        <v>1140</v>
      </c>
      <c r="D2787" s="62">
        <v>37320</v>
      </c>
      <c r="E2787" s="62">
        <f>IFERROR(D2787/B2787*100,0)</f>
        <v>103.15091210613599</v>
      </c>
    </row>
    <row r="2788" spans="1:5" s="96" customFormat="1" x14ac:dyDescent="0.25">
      <c r="A2788" s="106" t="s">
        <v>66</v>
      </c>
      <c r="B2788" s="107">
        <v>36180</v>
      </c>
      <c r="C2788" s="107">
        <v>1140</v>
      </c>
      <c r="D2788" s="107">
        <v>37320</v>
      </c>
      <c r="E2788" s="107">
        <f>IFERROR(D2788/B2788*100,0)</f>
        <v>103.15091210613599</v>
      </c>
    </row>
    <row r="2789" spans="1:5" s="95" customFormat="1" x14ac:dyDescent="0.25">
      <c r="A2789" s="14" t="s">
        <v>14</v>
      </c>
      <c r="B2789" s="108">
        <v>36180</v>
      </c>
      <c r="C2789" s="108">
        <v>1140</v>
      </c>
      <c r="D2789" s="108">
        <v>37320</v>
      </c>
      <c r="E2789" s="108">
        <f>IFERROR(D2789/B2789*100,0)</f>
        <v>103.15091210613599</v>
      </c>
    </row>
    <row r="2790" spans="1:5" s="95" customFormat="1" x14ac:dyDescent="0.25">
      <c r="A2790" s="7" t="s">
        <v>16</v>
      </c>
      <c r="B2790" s="62">
        <v>35900</v>
      </c>
      <c r="C2790" s="62">
        <v>1140</v>
      </c>
      <c r="D2790" s="62">
        <v>37040</v>
      </c>
      <c r="E2790" s="62">
        <f>IFERROR(D2790/B2790*100,0)</f>
        <v>103.17548746518106</v>
      </c>
    </row>
    <row r="2791" spans="1:5" s="95" customFormat="1" x14ac:dyDescent="0.25">
      <c r="A2791" s="7" t="s">
        <v>17</v>
      </c>
      <c r="B2791" s="62">
        <v>280</v>
      </c>
      <c r="C2791" s="62">
        <v>0</v>
      </c>
      <c r="D2791" s="62">
        <v>280</v>
      </c>
      <c r="E2791" s="62">
        <f>IFERROR(D2791/B2791*100,0)</f>
        <v>100</v>
      </c>
    </row>
    <row r="2792" spans="1:5" s="94" customFormat="1" x14ac:dyDescent="0.25">
      <c r="A2792" s="76" t="s">
        <v>255</v>
      </c>
      <c r="B2792" s="77">
        <v>75000</v>
      </c>
      <c r="C2792" s="77">
        <v>10566</v>
      </c>
      <c r="D2792" s="77">
        <v>85566</v>
      </c>
      <c r="E2792" s="77">
        <f>IFERROR(D2792/B2792*100,0)</f>
        <v>114.08799999999999</v>
      </c>
    </row>
    <row r="2793" spans="1:5" s="95" customFormat="1" x14ac:dyDescent="0.25">
      <c r="A2793" s="7" t="s">
        <v>246</v>
      </c>
      <c r="B2793" s="62">
        <v>75000</v>
      </c>
      <c r="C2793" s="62">
        <v>10566</v>
      </c>
      <c r="D2793" s="62">
        <v>85566</v>
      </c>
      <c r="E2793" s="62">
        <f>IFERROR(D2793/B2793*100,0)</f>
        <v>114.08799999999999</v>
      </c>
    </row>
    <row r="2794" spans="1:5" s="96" customFormat="1" x14ac:dyDescent="0.25">
      <c r="A2794" s="106" t="s">
        <v>66</v>
      </c>
      <c r="B2794" s="107">
        <v>75000</v>
      </c>
      <c r="C2794" s="107">
        <v>10566</v>
      </c>
      <c r="D2794" s="107">
        <v>85566</v>
      </c>
      <c r="E2794" s="107">
        <f>IFERROR(D2794/B2794*100,0)</f>
        <v>114.08799999999999</v>
      </c>
    </row>
    <row r="2795" spans="1:5" s="95" customFormat="1" x14ac:dyDescent="0.25">
      <c r="A2795" s="14" t="s">
        <v>14</v>
      </c>
      <c r="B2795" s="108">
        <v>75000</v>
      </c>
      <c r="C2795" s="108">
        <v>10566</v>
      </c>
      <c r="D2795" s="108">
        <v>85566</v>
      </c>
      <c r="E2795" s="108">
        <f>IFERROR(D2795/B2795*100,0)</f>
        <v>114.08799999999999</v>
      </c>
    </row>
    <row r="2796" spans="1:5" s="95" customFormat="1" x14ac:dyDescent="0.25">
      <c r="A2796" s="7" t="s">
        <v>16</v>
      </c>
      <c r="B2796" s="62">
        <v>75000</v>
      </c>
      <c r="C2796" s="62">
        <v>10566</v>
      </c>
      <c r="D2796" s="62">
        <v>85566</v>
      </c>
      <c r="E2796" s="62">
        <f>IFERROR(D2796/B2796*100,0)</f>
        <v>114.08799999999999</v>
      </c>
    </row>
    <row r="2797" spans="1:5" s="94" customFormat="1" x14ac:dyDescent="0.25">
      <c r="A2797" s="76" t="s">
        <v>254</v>
      </c>
      <c r="B2797" s="77">
        <v>5000</v>
      </c>
      <c r="C2797" s="77">
        <v>0</v>
      </c>
      <c r="D2797" s="77">
        <v>5000</v>
      </c>
      <c r="E2797" s="77">
        <f>IFERROR(D2797/B2797*100,0)</f>
        <v>100</v>
      </c>
    </row>
    <row r="2798" spans="1:5" s="95" customFormat="1" x14ac:dyDescent="0.25">
      <c r="A2798" s="7" t="s">
        <v>246</v>
      </c>
      <c r="B2798" s="62">
        <v>5000</v>
      </c>
      <c r="C2798" s="62">
        <v>0</v>
      </c>
      <c r="D2798" s="62">
        <v>5000</v>
      </c>
      <c r="E2798" s="62">
        <f>IFERROR(D2798/B2798*100,0)</f>
        <v>100</v>
      </c>
    </row>
    <row r="2799" spans="1:5" s="96" customFormat="1" x14ac:dyDescent="0.25">
      <c r="A2799" s="106" t="s">
        <v>66</v>
      </c>
      <c r="B2799" s="107">
        <v>5000</v>
      </c>
      <c r="C2799" s="107">
        <v>0</v>
      </c>
      <c r="D2799" s="107">
        <v>5000</v>
      </c>
      <c r="E2799" s="107">
        <f>IFERROR(D2799/B2799*100,0)</f>
        <v>100</v>
      </c>
    </row>
    <row r="2800" spans="1:5" s="95" customFormat="1" x14ac:dyDescent="0.25">
      <c r="A2800" s="14" t="s">
        <v>14</v>
      </c>
      <c r="B2800" s="108">
        <v>5000</v>
      </c>
      <c r="C2800" s="108">
        <v>0</v>
      </c>
      <c r="D2800" s="108">
        <v>5000</v>
      </c>
      <c r="E2800" s="108">
        <f>IFERROR(D2800/B2800*100,0)</f>
        <v>100</v>
      </c>
    </row>
    <row r="2801" spans="1:5" s="95" customFormat="1" x14ac:dyDescent="0.25">
      <c r="A2801" s="7" t="s">
        <v>16</v>
      </c>
      <c r="B2801" s="62">
        <v>5000</v>
      </c>
      <c r="C2801" s="62">
        <v>0</v>
      </c>
      <c r="D2801" s="62">
        <v>5000</v>
      </c>
      <c r="E2801" s="62">
        <f>IFERROR(D2801/B2801*100,0)</f>
        <v>100</v>
      </c>
    </row>
    <row r="2802" spans="1:5" s="94" customFormat="1" x14ac:dyDescent="0.25">
      <c r="A2802" s="76" t="s">
        <v>275</v>
      </c>
      <c r="B2802" s="77">
        <v>0</v>
      </c>
      <c r="C2802" s="77">
        <v>90000</v>
      </c>
      <c r="D2802" s="77">
        <v>90000</v>
      </c>
      <c r="E2802" s="77">
        <f>IFERROR(D2802/B2802*100,0)</f>
        <v>0</v>
      </c>
    </row>
    <row r="2803" spans="1:5" s="95" customFormat="1" x14ac:dyDescent="0.25">
      <c r="A2803" s="7" t="s">
        <v>246</v>
      </c>
      <c r="B2803" s="62">
        <v>0</v>
      </c>
      <c r="C2803" s="62">
        <v>90000</v>
      </c>
      <c r="D2803" s="62">
        <v>90000</v>
      </c>
      <c r="E2803" s="62">
        <f>IFERROR(D2803/B2803*100,0)</f>
        <v>0</v>
      </c>
    </row>
    <row r="2804" spans="1:5" s="96" customFormat="1" x14ac:dyDescent="0.25">
      <c r="A2804" s="106" t="s">
        <v>66</v>
      </c>
      <c r="B2804" s="107">
        <v>0</v>
      </c>
      <c r="C2804" s="107">
        <v>90000</v>
      </c>
      <c r="D2804" s="107">
        <v>90000</v>
      </c>
      <c r="E2804" s="107">
        <f>IFERROR(D2804/B2804*100,0)</f>
        <v>0</v>
      </c>
    </row>
    <row r="2805" spans="1:5" s="95" customFormat="1" x14ac:dyDescent="0.25">
      <c r="A2805" s="14" t="s">
        <v>22</v>
      </c>
      <c r="B2805" s="108">
        <v>0</v>
      </c>
      <c r="C2805" s="108">
        <v>90000</v>
      </c>
      <c r="D2805" s="108">
        <v>90000</v>
      </c>
      <c r="E2805" s="108">
        <f>IFERROR(D2805/B2805*100,0)</f>
        <v>0</v>
      </c>
    </row>
    <row r="2806" spans="1:5" s="95" customFormat="1" x14ac:dyDescent="0.25">
      <c r="A2806" s="7" t="s">
        <v>24</v>
      </c>
      <c r="B2806" s="62">
        <v>0</v>
      </c>
      <c r="C2806" s="62">
        <v>90000</v>
      </c>
      <c r="D2806" s="62">
        <v>90000</v>
      </c>
      <c r="E2806" s="62">
        <f>IFERROR(D2806/B2806*100,0)</f>
        <v>0</v>
      </c>
    </row>
    <row r="2807" spans="1:5" s="93" customFormat="1" x14ac:dyDescent="0.25">
      <c r="A2807" s="71" t="s">
        <v>252</v>
      </c>
      <c r="B2807" s="72">
        <v>100</v>
      </c>
      <c r="C2807" s="72">
        <v>-100</v>
      </c>
      <c r="D2807" s="72">
        <v>0</v>
      </c>
      <c r="E2807" s="72">
        <f>IFERROR(D2807/B2807*100,0)</f>
        <v>0</v>
      </c>
    </row>
    <row r="2808" spans="1:5" s="94" customFormat="1" x14ac:dyDescent="0.25">
      <c r="A2808" s="76" t="s">
        <v>251</v>
      </c>
      <c r="B2808" s="77">
        <v>100</v>
      </c>
      <c r="C2808" s="77">
        <v>-100</v>
      </c>
      <c r="D2808" s="77">
        <v>0</v>
      </c>
      <c r="E2808" s="77">
        <f>IFERROR(D2808/B2808*100,0)</f>
        <v>0</v>
      </c>
    </row>
    <row r="2809" spans="1:5" s="95" customFormat="1" x14ac:dyDescent="0.25">
      <c r="A2809" s="7" t="s">
        <v>221</v>
      </c>
      <c r="B2809" s="62">
        <v>100</v>
      </c>
      <c r="C2809" s="62">
        <v>-100</v>
      </c>
      <c r="D2809" s="62">
        <v>0</v>
      </c>
      <c r="E2809" s="62">
        <f>IFERROR(D2809/B2809*100,0)</f>
        <v>0</v>
      </c>
    </row>
    <row r="2810" spans="1:5" s="96" customFormat="1" x14ac:dyDescent="0.25">
      <c r="A2810" s="106" t="s">
        <v>83</v>
      </c>
      <c r="B2810" s="107">
        <v>100</v>
      </c>
      <c r="C2810" s="107">
        <v>-100</v>
      </c>
      <c r="D2810" s="107">
        <v>0</v>
      </c>
      <c r="E2810" s="107">
        <f>IFERROR(D2810/B2810*100,0)</f>
        <v>0</v>
      </c>
    </row>
    <row r="2811" spans="1:5" s="95" customFormat="1" x14ac:dyDescent="0.25">
      <c r="A2811" s="14" t="s">
        <v>14</v>
      </c>
      <c r="B2811" s="108">
        <v>100</v>
      </c>
      <c r="C2811" s="108">
        <v>-100</v>
      </c>
      <c r="D2811" s="108">
        <v>0</v>
      </c>
      <c r="E2811" s="108">
        <f>IFERROR(D2811/B2811*100,0)</f>
        <v>0</v>
      </c>
    </row>
    <row r="2812" spans="1:5" s="95" customFormat="1" x14ac:dyDescent="0.25">
      <c r="A2812" s="7" t="s">
        <v>16</v>
      </c>
      <c r="B2812" s="62">
        <v>100</v>
      </c>
      <c r="C2812" s="62">
        <v>-100</v>
      </c>
      <c r="D2812" s="62">
        <v>0</v>
      </c>
      <c r="E2812" s="62">
        <f>IFERROR(D2812/B2812*100,0)</f>
        <v>0</v>
      </c>
    </row>
    <row r="2813" spans="1:5" s="93" customFormat="1" x14ac:dyDescent="0.25">
      <c r="A2813" s="71" t="s">
        <v>238</v>
      </c>
      <c r="B2813" s="72">
        <v>3912894</v>
      </c>
      <c r="C2813" s="72">
        <v>924716</v>
      </c>
      <c r="D2813" s="72">
        <v>4837610</v>
      </c>
      <c r="E2813" s="72">
        <f>IFERROR(D2813/B2813*100,0)</f>
        <v>123.63253387390509</v>
      </c>
    </row>
    <row r="2814" spans="1:5" s="94" customFormat="1" x14ac:dyDescent="0.25">
      <c r="A2814" s="76" t="s">
        <v>264</v>
      </c>
      <c r="B2814" s="77">
        <v>51129</v>
      </c>
      <c r="C2814" s="77">
        <v>20000</v>
      </c>
      <c r="D2814" s="77">
        <v>71129</v>
      </c>
      <c r="E2814" s="77">
        <f>IFERROR(D2814/B2814*100,0)</f>
        <v>139.11674392223591</v>
      </c>
    </row>
    <row r="2815" spans="1:5" s="95" customFormat="1" x14ac:dyDescent="0.25">
      <c r="A2815" s="7" t="s">
        <v>221</v>
      </c>
      <c r="B2815" s="62">
        <v>51129</v>
      </c>
      <c r="C2815" s="62">
        <v>20000</v>
      </c>
      <c r="D2815" s="62">
        <v>71129</v>
      </c>
      <c r="E2815" s="62">
        <f>IFERROR(D2815/B2815*100,0)</f>
        <v>139.11674392223591</v>
      </c>
    </row>
    <row r="2816" spans="1:5" s="96" customFormat="1" x14ac:dyDescent="0.25">
      <c r="A2816" s="106" t="s">
        <v>81</v>
      </c>
      <c r="B2816" s="107">
        <v>51129</v>
      </c>
      <c r="C2816" s="107">
        <v>20000</v>
      </c>
      <c r="D2816" s="107">
        <v>71129</v>
      </c>
      <c r="E2816" s="107">
        <f>IFERROR(D2816/B2816*100,0)</f>
        <v>139.11674392223591</v>
      </c>
    </row>
    <row r="2817" spans="1:5" s="95" customFormat="1" x14ac:dyDescent="0.25">
      <c r="A2817" s="14" t="s">
        <v>14</v>
      </c>
      <c r="B2817" s="108">
        <v>531</v>
      </c>
      <c r="C2817" s="108">
        <v>0</v>
      </c>
      <c r="D2817" s="108">
        <v>531</v>
      </c>
      <c r="E2817" s="108">
        <f>IFERROR(D2817/B2817*100,0)</f>
        <v>100</v>
      </c>
    </row>
    <row r="2818" spans="1:5" s="95" customFormat="1" x14ac:dyDescent="0.25">
      <c r="A2818" s="7" t="s">
        <v>16</v>
      </c>
      <c r="B2818" s="62">
        <v>531</v>
      </c>
      <c r="C2818" s="62">
        <v>0</v>
      </c>
      <c r="D2818" s="62">
        <v>531</v>
      </c>
      <c r="E2818" s="62">
        <f>IFERROR(D2818/B2818*100,0)</f>
        <v>100</v>
      </c>
    </row>
    <row r="2819" spans="1:5" s="95" customFormat="1" x14ac:dyDescent="0.25">
      <c r="A2819" s="14" t="s">
        <v>22</v>
      </c>
      <c r="B2819" s="108">
        <v>50598</v>
      </c>
      <c r="C2819" s="108">
        <v>20000</v>
      </c>
      <c r="D2819" s="108">
        <v>70598</v>
      </c>
      <c r="E2819" s="108">
        <f>IFERROR(D2819/B2819*100,0)</f>
        <v>139.52725404166173</v>
      </c>
    </row>
    <row r="2820" spans="1:5" s="95" customFormat="1" x14ac:dyDescent="0.25">
      <c r="A2820" s="7" t="s">
        <v>24</v>
      </c>
      <c r="B2820" s="62">
        <v>598</v>
      </c>
      <c r="C2820" s="62">
        <v>0</v>
      </c>
      <c r="D2820" s="62">
        <v>598</v>
      </c>
      <c r="E2820" s="62">
        <f>IFERROR(D2820/B2820*100,0)</f>
        <v>100</v>
      </c>
    </row>
    <row r="2821" spans="1:5" s="95" customFormat="1" x14ac:dyDescent="0.25">
      <c r="A2821" s="7" t="s">
        <v>25</v>
      </c>
      <c r="B2821" s="62">
        <v>50000</v>
      </c>
      <c r="C2821" s="62">
        <v>20000</v>
      </c>
      <c r="D2821" s="62">
        <v>70000</v>
      </c>
      <c r="E2821" s="62">
        <f>IFERROR(D2821/B2821*100,0)</f>
        <v>140</v>
      </c>
    </row>
    <row r="2822" spans="1:5" s="94" customFormat="1" x14ac:dyDescent="0.25">
      <c r="A2822" s="76" t="s">
        <v>262</v>
      </c>
      <c r="B2822" s="77">
        <v>2965</v>
      </c>
      <c r="C2822" s="77">
        <v>76000</v>
      </c>
      <c r="D2822" s="77">
        <v>78965</v>
      </c>
      <c r="E2822" s="77">
        <f>IFERROR(D2822/B2822*100,0)</f>
        <v>2663.2377740303541</v>
      </c>
    </row>
    <row r="2823" spans="1:5" s="95" customFormat="1" x14ac:dyDescent="0.25">
      <c r="A2823" s="7" t="s">
        <v>246</v>
      </c>
      <c r="B2823" s="62">
        <v>2500</v>
      </c>
      <c r="C2823" s="62">
        <v>0</v>
      </c>
      <c r="D2823" s="62">
        <v>2500</v>
      </c>
      <c r="E2823" s="62">
        <f>IFERROR(D2823/B2823*100,0)</f>
        <v>100</v>
      </c>
    </row>
    <row r="2824" spans="1:5" s="96" customFormat="1" x14ac:dyDescent="0.25">
      <c r="A2824" s="106" t="s">
        <v>88</v>
      </c>
      <c r="B2824" s="107">
        <v>2500</v>
      </c>
      <c r="C2824" s="107">
        <v>0</v>
      </c>
      <c r="D2824" s="107">
        <v>2500</v>
      </c>
      <c r="E2824" s="107">
        <f>IFERROR(D2824/B2824*100,0)</f>
        <v>100</v>
      </c>
    </row>
    <row r="2825" spans="1:5" s="95" customFormat="1" x14ac:dyDescent="0.25">
      <c r="A2825" s="14" t="s">
        <v>14</v>
      </c>
      <c r="B2825" s="108">
        <v>2500</v>
      </c>
      <c r="C2825" s="108">
        <v>0</v>
      </c>
      <c r="D2825" s="108">
        <v>2500</v>
      </c>
      <c r="E2825" s="108">
        <f>IFERROR(D2825/B2825*100,0)</f>
        <v>100</v>
      </c>
    </row>
    <row r="2826" spans="1:5" s="95" customFormat="1" x14ac:dyDescent="0.25">
      <c r="A2826" s="7" t="s">
        <v>16</v>
      </c>
      <c r="B2826" s="62">
        <v>2500</v>
      </c>
      <c r="C2826" s="62">
        <v>0</v>
      </c>
      <c r="D2826" s="62">
        <v>2500</v>
      </c>
      <c r="E2826" s="62">
        <f>IFERROR(D2826/B2826*100,0)</f>
        <v>100</v>
      </c>
    </row>
    <row r="2827" spans="1:5" s="95" customFormat="1" x14ac:dyDescent="0.25">
      <c r="A2827" s="7" t="s">
        <v>221</v>
      </c>
      <c r="B2827" s="62">
        <v>465</v>
      </c>
      <c r="C2827" s="62">
        <v>76000</v>
      </c>
      <c r="D2827" s="62">
        <v>76465</v>
      </c>
      <c r="E2827" s="62">
        <f>IFERROR(D2827/B2827*100,0)</f>
        <v>16444.086021505376</v>
      </c>
    </row>
    <row r="2828" spans="1:5" s="96" customFormat="1" x14ac:dyDescent="0.25">
      <c r="A2828" s="106" t="s">
        <v>88</v>
      </c>
      <c r="B2828" s="107">
        <v>465</v>
      </c>
      <c r="C2828" s="107">
        <v>76000</v>
      </c>
      <c r="D2828" s="107">
        <v>76465</v>
      </c>
      <c r="E2828" s="107">
        <f>IFERROR(D2828/B2828*100,0)</f>
        <v>16444.086021505376</v>
      </c>
    </row>
    <row r="2829" spans="1:5" s="95" customFormat="1" x14ac:dyDescent="0.25">
      <c r="A2829" s="14" t="s">
        <v>14</v>
      </c>
      <c r="B2829" s="108">
        <v>200</v>
      </c>
      <c r="C2829" s="108">
        <v>0</v>
      </c>
      <c r="D2829" s="108">
        <v>200</v>
      </c>
      <c r="E2829" s="108">
        <f>IFERROR(D2829/B2829*100,0)</f>
        <v>100</v>
      </c>
    </row>
    <row r="2830" spans="1:5" s="95" customFormat="1" x14ac:dyDescent="0.25">
      <c r="A2830" s="7" t="s">
        <v>16</v>
      </c>
      <c r="B2830" s="62">
        <v>200</v>
      </c>
      <c r="C2830" s="62">
        <v>0</v>
      </c>
      <c r="D2830" s="62">
        <v>200</v>
      </c>
      <c r="E2830" s="62">
        <f>IFERROR(D2830/B2830*100,0)</f>
        <v>100</v>
      </c>
    </row>
    <row r="2831" spans="1:5" s="95" customFormat="1" x14ac:dyDescent="0.25">
      <c r="A2831" s="14" t="s">
        <v>22</v>
      </c>
      <c r="B2831" s="108">
        <v>265</v>
      </c>
      <c r="C2831" s="108">
        <v>76000</v>
      </c>
      <c r="D2831" s="108">
        <v>76265</v>
      </c>
      <c r="E2831" s="108">
        <f>IFERROR(D2831/B2831*100,0)</f>
        <v>28779.245283018867</v>
      </c>
    </row>
    <row r="2832" spans="1:5" s="95" customFormat="1" x14ac:dyDescent="0.25">
      <c r="A2832" s="7" t="s">
        <v>24</v>
      </c>
      <c r="B2832" s="62">
        <v>265</v>
      </c>
      <c r="C2832" s="62">
        <v>0</v>
      </c>
      <c r="D2832" s="62">
        <v>265</v>
      </c>
      <c r="E2832" s="62">
        <f>IFERROR(D2832/B2832*100,0)</f>
        <v>100</v>
      </c>
    </row>
    <row r="2833" spans="1:5" s="95" customFormat="1" x14ac:dyDescent="0.25">
      <c r="A2833" s="7" t="s">
        <v>25</v>
      </c>
      <c r="B2833" s="62">
        <v>0</v>
      </c>
      <c r="C2833" s="62">
        <v>76000</v>
      </c>
      <c r="D2833" s="62">
        <v>76000</v>
      </c>
      <c r="E2833" s="62">
        <f>IFERROR(D2833/B2833*100,0)</f>
        <v>0</v>
      </c>
    </row>
    <row r="2834" spans="1:5" s="94" customFormat="1" x14ac:dyDescent="0.25">
      <c r="A2834" s="76" t="s">
        <v>250</v>
      </c>
      <c r="B2834" s="77">
        <v>17000</v>
      </c>
      <c r="C2834" s="77">
        <v>4766</v>
      </c>
      <c r="D2834" s="77">
        <v>21766</v>
      </c>
      <c r="E2834" s="77">
        <f>IFERROR(D2834/B2834*100,0)</f>
        <v>128.03529411764708</v>
      </c>
    </row>
    <row r="2835" spans="1:5" s="95" customFormat="1" x14ac:dyDescent="0.25">
      <c r="A2835" s="7" t="s">
        <v>246</v>
      </c>
      <c r="B2835" s="62">
        <v>5000</v>
      </c>
      <c r="C2835" s="62">
        <v>5000</v>
      </c>
      <c r="D2835" s="62">
        <v>10000</v>
      </c>
      <c r="E2835" s="62">
        <f>IFERROR(D2835/B2835*100,0)</f>
        <v>200</v>
      </c>
    </row>
    <row r="2836" spans="1:5" s="96" customFormat="1" x14ac:dyDescent="0.25">
      <c r="A2836" s="106" t="s">
        <v>68</v>
      </c>
      <c r="B2836" s="107">
        <v>5000</v>
      </c>
      <c r="C2836" s="107">
        <v>5000</v>
      </c>
      <c r="D2836" s="107">
        <v>10000</v>
      </c>
      <c r="E2836" s="107">
        <f>IFERROR(D2836/B2836*100,0)</f>
        <v>200</v>
      </c>
    </row>
    <row r="2837" spans="1:5" s="95" customFormat="1" x14ac:dyDescent="0.25">
      <c r="A2837" s="14" t="s">
        <v>14</v>
      </c>
      <c r="B2837" s="108">
        <v>5000</v>
      </c>
      <c r="C2837" s="108">
        <v>5000</v>
      </c>
      <c r="D2837" s="108">
        <v>10000</v>
      </c>
      <c r="E2837" s="108">
        <f>IFERROR(D2837/B2837*100,0)</f>
        <v>200</v>
      </c>
    </row>
    <row r="2838" spans="1:5" s="95" customFormat="1" x14ac:dyDescent="0.25">
      <c r="A2838" s="7" t="s">
        <v>16</v>
      </c>
      <c r="B2838" s="62">
        <v>5000</v>
      </c>
      <c r="C2838" s="62">
        <v>5000</v>
      </c>
      <c r="D2838" s="62">
        <v>10000</v>
      </c>
      <c r="E2838" s="62">
        <f>IFERROR(D2838/B2838*100,0)</f>
        <v>200</v>
      </c>
    </row>
    <row r="2839" spans="1:5" s="95" customFormat="1" x14ac:dyDescent="0.25">
      <c r="A2839" s="7" t="s">
        <v>221</v>
      </c>
      <c r="B2839" s="62">
        <v>12000</v>
      </c>
      <c r="C2839" s="62">
        <v>-234</v>
      </c>
      <c r="D2839" s="62">
        <v>11766</v>
      </c>
      <c r="E2839" s="62">
        <f>IFERROR(D2839/B2839*100,0)</f>
        <v>98.05</v>
      </c>
    </row>
    <row r="2840" spans="1:5" s="96" customFormat="1" x14ac:dyDescent="0.25">
      <c r="A2840" s="106" t="s">
        <v>68</v>
      </c>
      <c r="B2840" s="107">
        <v>12000</v>
      </c>
      <c r="C2840" s="107">
        <v>-234</v>
      </c>
      <c r="D2840" s="107">
        <v>11766</v>
      </c>
      <c r="E2840" s="107">
        <f>IFERROR(D2840/B2840*100,0)</f>
        <v>98.05</v>
      </c>
    </row>
    <row r="2841" spans="1:5" s="95" customFormat="1" x14ac:dyDescent="0.25">
      <c r="A2841" s="14" t="s">
        <v>14</v>
      </c>
      <c r="B2841" s="108">
        <v>7500</v>
      </c>
      <c r="C2841" s="108">
        <v>-234</v>
      </c>
      <c r="D2841" s="108">
        <v>7266</v>
      </c>
      <c r="E2841" s="108">
        <f>IFERROR(D2841/B2841*100,0)</f>
        <v>96.88</v>
      </c>
    </row>
    <row r="2842" spans="1:5" s="95" customFormat="1" x14ac:dyDescent="0.25">
      <c r="A2842" s="7" t="s">
        <v>16</v>
      </c>
      <c r="B2842" s="62">
        <v>7500</v>
      </c>
      <c r="C2842" s="62">
        <v>-234</v>
      </c>
      <c r="D2842" s="62">
        <v>7266</v>
      </c>
      <c r="E2842" s="62">
        <f>IFERROR(D2842/B2842*100,0)</f>
        <v>96.88</v>
      </c>
    </row>
    <row r="2843" spans="1:5" s="95" customFormat="1" x14ac:dyDescent="0.25">
      <c r="A2843" s="14" t="s">
        <v>22</v>
      </c>
      <c r="B2843" s="108">
        <v>4500</v>
      </c>
      <c r="C2843" s="108">
        <v>0</v>
      </c>
      <c r="D2843" s="108">
        <v>4500</v>
      </c>
      <c r="E2843" s="108">
        <f>IFERROR(D2843/B2843*100,0)</f>
        <v>100</v>
      </c>
    </row>
    <row r="2844" spans="1:5" s="95" customFormat="1" x14ac:dyDescent="0.25">
      <c r="A2844" s="7" t="s">
        <v>24</v>
      </c>
      <c r="B2844" s="62">
        <v>4500</v>
      </c>
      <c r="C2844" s="62">
        <v>0</v>
      </c>
      <c r="D2844" s="62">
        <v>4500</v>
      </c>
      <c r="E2844" s="62">
        <f>IFERROR(D2844/B2844*100,0)</f>
        <v>100</v>
      </c>
    </row>
    <row r="2845" spans="1:5" s="94" customFormat="1" x14ac:dyDescent="0.25">
      <c r="A2845" s="76" t="s">
        <v>249</v>
      </c>
      <c r="B2845" s="77">
        <v>9800</v>
      </c>
      <c r="C2845" s="77">
        <v>3950</v>
      </c>
      <c r="D2845" s="77">
        <v>13750</v>
      </c>
      <c r="E2845" s="77">
        <f>IFERROR(D2845/B2845*100,0)</f>
        <v>140.30612244897961</v>
      </c>
    </row>
    <row r="2846" spans="1:5" s="95" customFormat="1" x14ac:dyDescent="0.25">
      <c r="A2846" s="7" t="s">
        <v>221</v>
      </c>
      <c r="B2846" s="62">
        <v>9800</v>
      </c>
      <c r="C2846" s="62">
        <v>3950</v>
      </c>
      <c r="D2846" s="62">
        <v>13750</v>
      </c>
      <c r="E2846" s="62">
        <f>IFERROR(D2846/B2846*100,0)</f>
        <v>140.30612244897961</v>
      </c>
    </row>
    <row r="2847" spans="1:5" s="96" customFormat="1" x14ac:dyDescent="0.25">
      <c r="A2847" s="106" t="s">
        <v>71</v>
      </c>
      <c r="B2847" s="107">
        <v>9800</v>
      </c>
      <c r="C2847" s="107">
        <v>3950</v>
      </c>
      <c r="D2847" s="107">
        <v>13750</v>
      </c>
      <c r="E2847" s="107">
        <f>IFERROR(D2847/B2847*100,0)</f>
        <v>140.30612244897961</v>
      </c>
    </row>
    <row r="2848" spans="1:5" s="95" customFormat="1" x14ac:dyDescent="0.25">
      <c r="A2848" s="14" t="s">
        <v>14</v>
      </c>
      <c r="B2848" s="108">
        <v>7800</v>
      </c>
      <c r="C2848" s="108">
        <v>4150</v>
      </c>
      <c r="D2848" s="108">
        <v>11950</v>
      </c>
      <c r="E2848" s="108">
        <f>IFERROR(D2848/B2848*100,0)</f>
        <v>153.2051282051282</v>
      </c>
    </row>
    <row r="2849" spans="1:5" s="95" customFormat="1" x14ac:dyDescent="0.25">
      <c r="A2849" s="7" t="s">
        <v>16</v>
      </c>
      <c r="B2849" s="62">
        <v>6300</v>
      </c>
      <c r="C2849" s="62">
        <v>4400</v>
      </c>
      <c r="D2849" s="62">
        <v>10700</v>
      </c>
      <c r="E2849" s="62">
        <f>IFERROR(D2849/B2849*100,0)</f>
        <v>169.84126984126985</v>
      </c>
    </row>
    <row r="2850" spans="1:5" s="95" customFormat="1" x14ac:dyDescent="0.25">
      <c r="A2850" s="7" t="s">
        <v>21</v>
      </c>
      <c r="B2850" s="62">
        <v>1500</v>
      </c>
      <c r="C2850" s="62">
        <v>-250</v>
      </c>
      <c r="D2850" s="62">
        <v>1250</v>
      </c>
      <c r="E2850" s="62">
        <f>IFERROR(D2850/B2850*100,0)</f>
        <v>83.333333333333343</v>
      </c>
    </row>
    <row r="2851" spans="1:5" s="95" customFormat="1" x14ac:dyDescent="0.25">
      <c r="A2851" s="14" t="s">
        <v>22</v>
      </c>
      <c r="B2851" s="108">
        <v>2000</v>
      </c>
      <c r="C2851" s="108">
        <v>-200</v>
      </c>
      <c r="D2851" s="108">
        <v>1800</v>
      </c>
      <c r="E2851" s="108">
        <f>IFERROR(D2851/B2851*100,0)</f>
        <v>90</v>
      </c>
    </row>
    <row r="2852" spans="1:5" s="95" customFormat="1" x14ac:dyDescent="0.25">
      <c r="A2852" s="7" t="s">
        <v>24</v>
      </c>
      <c r="B2852" s="62">
        <v>2000</v>
      </c>
      <c r="C2852" s="62">
        <v>-200</v>
      </c>
      <c r="D2852" s="62">
        <v>1800</v>
      </c>
      <c r="E2852" s="62">
        <f>IFERROR(D2852/B2852*100,0)</f>
        <v>90</v>
      </c>
    </row>
    <row r="2853" spans="1:5" s="94" customFormat="1" x14ac:dyDescent="0.25">
      <c r="A2853" s="76" t="s">
        <v>257</v>
      </c>
      <c r="B2853" s="77">
        <v>2000</v>
      </c>
      <c r="C2853" s="77">
        <v>-2000</v>
      </c>
      <c r="D2853" s="77">
        <v>0</v>
      </c>
      <c r="E2853" s="77">
        <f>IFERROR(D2853/B2853*100,0)</f>
        <v>0</v>
      </c>
    </row>
    <row r="2854" spans="1:5" s="95" customFormat="1" x14ac:dyDescent="0.25">
      <c r="A2854" s="7" t="s">
        <v>221</v>
      </c>
      <c r="B2854" s="62">
        <v>2000</v>
      </c>
      <c r="C2854" s="62">
        <v>-2000</v>
      </c>
      <c r="D2854" s="62">
        <v>0</v>
      </c>
      <c r="E2854" s="62">
        <f>IFERROR(D2854/B2854*100,0)</f>
        <v>0</v>
      </c>
    </row>
    <row r="2855" spans="1:5" s="96" customFormat="1" x14ac:dyDescent="0.25">
      <c r="A2855" s="106" t="s">
        <v>76</v>
      </c>
      <c r="B2855" s="107">
        <v>2000</v>
      </c>
      <c r="C2855" s="107">
        <v>-2000</v>
      </c>
      <c r="D2855" s="107">
        <v>0</v>
      </c>
      <c r="E2855" s="107">
        <f>IFERROR(D2855/B2855*100,0)</f>
        <v>0</v>
      </c>
    </row>
    <row r="2856" spans="1:5" s="95" customFormat="1" x14ac:dyDescent="0.25">
      <c r="A2856" s="14" t="s">
        <v>14</v>
      </c>
      <c r="B2856" s="108">
        <v>2000</v>
      </c>
      <c r="C2856" s="108">
        <v>-2000</v>
      </c>
      <c r="D2856" s="108">
        <v>0</v>
      </c>
      <c r="E2856" s="108">
        <f>IFERROR(D2856/B2856*100,0)</f>
        <v>0</v>
      </c>
    </row>
    <row r="2857" spans="1:5" s="95" customFormat="1" x14ac:dyDescent="0.25">
      <c r="A2857" s="7" t="s">
        <v>16</v>
      </c>
      <c r="B2857" s="62">
        <v>2000</v>
      </c>
      <c r="C2857" s="62">
        <v>-2000</v>
      </c>
      <c r="D2857" s="62">
        <v>0</v>
      </c>
      <c r="E2857" s="62">
        <f>IFERROR(D2857/B2857*100,0)</f>
        <v>0</v>
      </c>
    </row>
    <row r="2858" spans="1:5" s="94" customFormat="1" x14ac:dyDescent="0.25">
      <c r="A2858" s="76" t="s">
        <v>277</v>
      </c>
      <c r="B2858" s="77">
        <v>3830000</v>
      </c>
      <c r="C2858" s="77">
        <v>822000</v>
      </c>
      <c r="D2858" s="77">
        <v>4652000</v>
      </c>
      <c r="E2858" s="77">
        <f>IFERROR(D2858/B2858*100,0)</f>
        <v>121.46214099216709</v>
      </c>
    </row>
    <row r="2859" spans="1:5" s="95" customFormat="1" x14ac:dyDescent="0.25">
      <c r="A2859" s="7" t="s">
        <v>221</v>
      </c>
      <c r="B2859" s="62">
        <v>3830000</v>
      </c>
      <c r="C2859" s="62">
        <v>822000</v>
      </c>
      <c r="D2859" s="62">
        <v>4652000</v>
      </c>
      <c r="E2859" s="62">
        <f>IFERROR(D2859/B2859*100,0)</f>
        <v>121.46214099216709</v>
      </c>
    </row>
    <row r="2860" spans="1:5" s="96" customFormat="1" x14ac:dyDescent="0.25">
      <c r="A2860" s="106" t="s">
        <v>81</v>
      </c>
      <c r="B2860" s="107">
        <v>1030000</v>
      </c>
      <c r="C2860" s="107">
        <v>-978000</v>
      </c>
      <c r="D2860" s="107">
        <v>52000</v>
      </c>
      <c r="E2860" s="107">
        <f>IFERROR(D2860/B2860*100,0)</f>
        <v>5.0485436893203879</v>
      </c>
    </row>
    <row r="2861" spans="1:5" s="95" customFormat="1" x14ac:dyDescent="0.25">
      <c r="A2861" s="14" t="s">
        <v>22</v>
      </c>
      <c r="B2861" s="108">
        <v>1030000</v>
      </c>
      <c r="C2861" s="108">
        <v>-978000</v>
      </c>
      <c r="D2861" s="108">
        <v>52000</v>
      </c>
      <c r="E2861" s="108">
        <f>IFERROR(D2861/B2861*100,0)</f>
        <v>5.0485436893203879</v>
      </c>
    </row>
    <row r="2862" spans="1:5" s="95" customFormat="1" x14ac:dyDescent="0.25">
      <c r="A2862" s="7" t="s">
        <v>24</v>
      </c>
      <c r="B2862" s="62">
        <v>1000000</v>
      </c>
      <c r="C2862" s="62">
        <v>-993000</v>
      </c>
      <c r="D2862" s="62">
        <v>7000</v>
      </c>
      <c r="E2862" s="62">
        <f>IFERROR(D2862/B2862*100,0)</f>
        <v>0.70000000000000007</v>
      </c>
    </row>
    <row r="2863" spans="1:5" s="95" customFormat="1" x14ac:dyDescent="0.25">
      <c r="A2863" s="7" t="s">
        <v>25</v>
      </c>
      <c r="B2863" s="62">
        <v>30000</v>
      </c>
      <c r="C2863" s="62">
        <v>15000</v>
      </c>
      <c r="D2863" s="62">
        <v>45000</v>
      </c>
      <c r="E2863" s="62">
        <f>IFERROR(D2863/B2863*100,0)</f>
        <v>150</v>
      </c>
    </row>
    <row r="2864" spans="1:5" s="96" customFormat="1" x14ac:dyDescent="0.25">
      <c r="A2864" s="106" t="s">
        <v>82</v>
      </c>
      <c r="B2864" s="107">
        <v>2800000</v>
      </c>
      <c r="C2864" s="107">
        <v>1200000</v>
      </c>
      <c r="D2864" s="107">
        <v>4000000</v>
      </c>
      <c r="E2864" s="107">
        <f>IFERROR(D2864/B2864*100,0)</f>
        <v>142.85714285714286</v>
      </c>
    </row>
    <row r="2865" spans="1:5" s="95" customFormat="1" x14ac:dyDescent="0.25">
      <c r="A2865" s="14" t="s">
        <v>22</v>
      </c>
      <c r="B2865" s="108">
        <v>2800000</v>
      </c>
      <c r="C2865" s="108">
        <v>1200000</v>
      </c>
      <c r="D2865" s="108">
        <v>4000000</v>
      </c>
      <c r="E2865" s="108">
        <f>IFERROR(D2865/B2865*100,0)</f>
        <v>142.85714285714286</v>
      </c>
    </row>
    <row r="2866" spans="1:5" s="95" customFormat="1" x14ac:dyDescent="0.25">
      <c r="A2866" s="7" t="s">
        <v>24</v>
      </c>
      <c r="B2866" s="62">
        <v>0</v>
      </c>
      <c r="C2866" s="62">
        <v>200000</v>
      </c>
      <c r="D2866" s="62">
        <v>200000</v>
      </c>
      <c r="E2866" s="62">
        <f>IFERROR(D2866/B2866*100,0)</f>
        <v>0</v>
      </c>
    </row>
    <row r="2867" spans="1:5" s="95" customFormat="1" x14ac:dyDescent="0.25">
      <c r="A2867" s="7" t="s">
        <v>25</v>
      </c>
      <c r="B2867" s="62">
        <v>2800000</v>
      </c>
      <c r="C2867" s="62">
        <v>1000000</v>
      </c>
      <c r="D2867" s="62">
        <v>3800000</v>
      </c>
      <c r="E2867" s="62">
        <f>IFERROR(D2867/B2867*100,0)</f>
        <v>135.71428571428572</v>
      </c>
    </row>
    <row r="2868" spans="1:5" s="96" customFormat="1" x14ac:dyDescent="0.25">
      <c r="A2868" s="106" t="s">
        <v>66</v>
      </c>
      <c r="B2868" s="107">
        <v>0</v>
      </c>
      <c r="C2868" s="107">
        <v>600000</v>
      </c>
      <c r="D2868" s="107">
        <v>600000</v>
      </c>
      <c r="E2868" s="107">
        <f>IFERROR(D2868/B2868*100,0)</f>
        <v>0</v>
      </c>
    </row>
    <row r="2869" spans="1:5" s="95" customFormat="1" x14ac:dyDescent="0.25">
      <c r="A2869" s="14" t="s">
        <v>22</v>
      </c>
      <c r="B2869" s="108">
        <v>0</v>
      </c>
      <c r="C2869" s="108">
        <v>600000</v>
      </c>
      <c r="D2869" s="108">
        <v>600000</v>
      </c>
      <c r="E2869" s="108">
        <f>IFERROR(D2869/B2869*100,0)</f>
        <v>0</v>
      </c>
    </row>
    <row r="2870" spans="1:5" s="95" customFormat="1" x14ac:dyDescent="0.25">
      <c r="A2870" s="7" t="s">
        <v>24</v>
      </c>
      <c r="B2870" s="62">
        <v>0</v>
      </c>
      <c r="C2870" s="62">
        <v>600000</v>
      </c>
      <c r="D2870" s="62">
        <v>600000</v>
      </c>
      <c r="E2870" s="62">
        <f>IFERROR(D2870/B2870*100,0)</f>
        <v>0</v>
      </c>
    </row>
    <row r="2871" spans="1:5" s="93" customFormat="1" x14ac:dyDescent="0.25">
      <c r="A2871" s="71" t="s">
        <v>248</v>
      </c>
      <c r="B2871" s="72">
        <v>1490000</v>
      </c>
      <c r="C2871" s="72">
        <v>114000</v>
      </c>
      <c r="D2871" s="72">
        <v>1604000</v>
      </c>
      <c r="E2871" s="72">
        <f>IFERROR(D2871/B2871*100,0)</f>
        <v>107.65100671140939</v>
      </c>
    </row>
    <row r="2872" spans="1:5" s="94" customFormat="1" x14ac:dyDescent="0.25">
      <c r="A2872" s="76" t="s">
        <v>247</v>
      </c>
      <c r="B2872" s="77">
        <v>1490000</v>
      </c>
      <c r="C2872" s="77">
        <v>114000</v>
      </c>
      <c r="D2872" s="77">
        <v>1604000</v>
      </c>
      <c r="E2872" s="77">
        <f>IFERROR(D2872/B2872*100,0)</f>
        <v>107.65100671140939</v>
      </c>
    </row>
    <row r="2873" spans="1:5" s="95" customFormat="1" x14ac:dyDescent="0.25">
      <c r="A2873" s="7" t="s">
        <v>246</v>
      </c>
      <c r="B2873" s="62">
        <v>1490000</v>
      </c>
      <c r="C2873" s="62">
        <v>114000</v>
      </c>
      <c r="D2873" s="62">
        <v>1604000</v>
      </c>
      <c r="E2873" s="62">
        <f>IFERROR(D2873/B2873*100,0)</f>
        <v>107.65100671140939</v>
      </c>
    </row>
    <row r="2874" spans="1:5" s="96" customFormat="1" x14ac:dyDescent="0.25">
      <c r="A2874" s="106" t="s">
        <v>74</v>
      </c>
      <c r="B2874" s="107">
        <v>1490000</v>
      </c>
      <c r="C2874" s="107">
        <v>114000</v>
      </c>
      <c r="D2874" s="107">
        <v>1604000</v>
      </c>
      <c r="E2874" s="107">
        <f>IFERROR(D2874/B2874*100,0)</f>
        <v>107.65100671140939</v>
      </c>
    </row>
    <row r="2875" spans="1:5" s="95" customFormat="1" x14ac:dyDescent="0.25">
      <c r="A2875" s="14" t="s">
        <v>14</v>
      </c>
      <c r="B2875" s="108">
        <v>1490000</v>
      </c>
      <c r="C2875" s="108">
        <v>114000</v>
      </c>
      <c r="D2875" s="108">
        <v>1604000</v>
      </c>
      <c r="E2875" s="108">
        <f>IFERROR(D2875/B2875*100,0)</f>
        <v>107.65100671140939</v>
      </c>
    </row>
    <row r="2876" spans="1:5" s="95" customFormat="1" x14ac:dyDescent="0.25">
      <c r="A2876" s="7" t="s">
        <v>15</v>
      </c>
      <c r="B2876" s="62">
        <v>1467000</v>
      </c>
      <c r="C2876" s="62">
        <v>125000</v>
      </c>
      <c r="D2876" s="62">
        <v>1592000</v>
      </c>
      <c r="E2876" s="62">
        <f>IFERROR(D2876/B2876*100,0)</f>
        <v>108.52079072937968</v>
      </c>
    </row>
    <row r="2877" spans="1:5" s="95" customFormat="1" x14ac:dyDescent="0.25">
      <c r="A2877" s="7" t="s">
        <v>16</v>
      </c>
      <c r="B2877" s="62">
        <v>23000</v>
      </c>
      <c r="C2877" s="62">
        <v>-11000</v>
      </c>
      <c r="D2877" s="62">
        <v>12000</v>
      </c>
      <c r="E2877" s="62">
        <f>IFERROR(D2877/B2877*100,0)</f>
        <v>52.173913043478258</v>
      </c>
    </row>
    <row r="2878" spans="1:5" s="92" customFormat="1" x14ac:dyDescent="0.25">
      <c r="A2878" s="12" t="s">
        <v>488</v>
      </c>
      <c r="B2878" s="60">
        <v>2885563</v>
      </c>
      <c r="C2878" s="60">
        <v>480534.79</v>
      </c>
      <c r="D2878" s="60">
        <v>3366097.79</v>
      </c>
      <c r="E2878" s="60">
        <f>IFERROR(D2878/B2878*100,0)</f>
        <v>116.65306874256427</v>
      </c>
    </row>
    <row r="2879" spans="1:5" s="93" customFormat="1" x14ac:dyDescent="0.25">
      <c r="A2879" s="71" t="s">
        <v>256</v>
      </c>
      <c r="B2879" s="72">
        <v>217320</v>
      </c>
      <c r="C2879" s="72">
        <v>-9900</v>
      </c>
      <c r="D2879" s="72">
        <v>207420</v>
      </c>
      <c r="E2879" s="72">
        <f>IFERROR(D2879/B2879*100,0)</f>
        <v>95.444505797901712</v>
      </c>
    </row>
    <row r="2880" spans="1:5" s="94" customFormat="1" x14ac:dyDescent="0.25">
      <c r="A2880" s="76" t="s">
        <v>265</v>
      </c>
      <c r="B2880" s="77">
        <v>67320</v>
      </c>
      <c r="C2880" s="77">
        <v>-9900</v>
      </c>
      <c r="D2880" s="77">
        <v>57420</v>
      </c>
      <c r="E2880" s="77">
        <f>IFERROR(D2880/B2880*100,0)</f>
        <v>85.294117647058826</v>
      </c>
    </row>
    <row r="2881" spans="1:5" s="95" customFormat="1" x14ac:dyDescent="0.25">
      <c r="A2881" s="7" t="s">
        <v>246</v>
      </c>
      <c r="B2881" s="62">
        <v>67320</v>
      </c>
      <c r="C2881" s="62">
        <v>-9900</v>
      </c>
      <c r="D2881" s="62">
        <v>57420</v>
      </c>
      <c r="E2881" s="62">
        <f>IFERROR(D2881/B2881*100,0)</f>
        <v>85.294117647058826</v>
      </c>
    </row>
    <row r="2882" spans="1:5" s="96" customFormat="1" x14ac:dyDescent="0.25">
      <c r="A2882" s="106" t="s">
        <v>66</v>
      </c>
      <c r="B2882" s="107">
        <v>67320</v>
      </c>
      <c r="C2882" s="107">
        <v>-9900</v>
      </c>
      <c r="D2882" s="107">
        <v>57420</v>
      </c>
      <c r="E2882" s="107">
        <f>IFERROR(D2882/B2882*100,0)</f>
        <v>85.294117647058826</v>
      </c>
    </row>
    <row r="2883" spans="1:5" s="95" customFormat="1" x14ac:dyDescent="0.25">
      <c r="A2883" s="14" t="s">
        <v>14</v>
      </c>
      <c r="B2883" s="108">
        <v>67320</v>
      </c>
      <c r="C2883" s="108">
        <v>-9900</v>
      </c>
      <c r="D2883" s="108">
        <v>57420</v>
      </c>
      <c r="E2883" s="108">
        <f>IFERROR(D2883/B2883*100,0)</f>
        <v>85.294117647058826</v>
      </c>
    </row>
    <row r="2884" spans="1:5" s="95" customFormat="1" x14ac:dyDescent="0.25">
      <c r="A2884" s="7" t="s">
        <v>16</v>
      </c>
      <c r="B2884" s="62">
        <v>66320</v>
      </c>
      <c r="C2884" s="62">
        <v>-9900</v>
      </c>
      <c r="D2884" s="62">
        <v>56420</v>
      </c>
      <c r="E2884" s="62">
        <f>IFERROR(D2884/B2884*100,0)</f>
        <v>85.072376357056683</v>
      </c>
    </row>
    <row r="2885" spans="1:5" s="95" customFormat="1" x14ac:dyDescent="0.25">
      <c r="A2885" s="7" t="s">
        <v>17</v>
      </c>
      <c r="B2885" s="62">
        <v>1000</v>
      </c>
      <c r="C2885" s="62">
        <v>0</v>
      </c>
      <c r="D2885" s="62">
        <v>1000</v>
      </c>
      <c r="E2885" s="62">
        <f>IFERROR(D2885/B2885*100,0)</f>
        <v>100</v>
      </c>
    </row>
    <row r="2886" spans="1:5" s="94" customFormat="1" x14ac:dyDescent="0.25">
      <c r="A2886" s="76" t="s">
        <v>255</v>
      </c>
      <c r="B2886" s="77">
        <v>145000</v>
      </c>
      <c r="C2886" s="77">
        <v>0</v>
      </c>
      <c r="D2886" s="77">
        <v>145000</v>
      </c>
      <c r="E2886" s="77">
        <f>IFERROR(D2886/B2886*100,0)</f>
        <v>100</v>
      </c>
    </row>
    <row r="2887" spans="1:5" s="95" customFormat="1" x14ac:dyDescent="0.25">
      <c r="A2887" s="7" t="s">
        <v>246</v>
      </c>
      <c r="B2887" s="62">
        <v>145000</v>
      </c>
      <c r="C2887" s="62">
        <v>0</v>
      </c>
      <c r="D2887" s="62">
        <v>145000</v>
      </c>
      <c r="E2887" s="62">
        <f>IFERROR(D2887/B2887*100,0)</f>
        <v>100</v>
      </c>
    </row>
    <row r="2888" spans="1:5" s="96" customFormat="1" x14ac:dyDescent="0.25">
      <c r="A2888" s="106" t="s">
        <v>66</v>
      </c>
      <c r="B2888" s="107">
        <v>145000</v>
      </c>
      <c r="C2888" s="107">
        <v>0</v>
      </c>
      <c r="D2888" s="107">
        <v>145000</v>
      </c>
      <c r="E2888" s="107">
        <f>IFERROR(D2888/B2888*100,0)</f>
        <v>100</v>
      </c>
    </row>
    <row r="2889" spans="1:5" s="95" customFormat="1" x14ac:dyDescent="0.25">
      <c r="A2889" s="14" t="s">
        <v>14</v>
      </c>
      <c r="B2889" s="108">
        <v>145000</v>
      </c>
      <c r="C2889" s="108">
        <v>0</v>
      </c>
      <c r="D2889" s="108">
        <v>145000</v>
      </c>
      <c r="E2889" s="108">
        <f>IFERROR(D2889/B2889*100,0)</f>
        <v>100</v>
      </c>
    </row>
    <row r="2890" spans="1:5" s="95" customFormat="1" x14ac:dyDescent="0.25">
      <c r="A2890" s="7" t="s">
        <v>16</v>
      </c>
      <c r="B2890" s="62">
        <v>145000</v>
      </c>
      <c r="C2890" s="62">
        <v>0</v>
      </c>
      <c r="D2890" s="62">
        <v>145000</v>
      </c>
      <c r="E2890" s="62">
        <f>IFERROR(D2890/B2890*100,0)</f>
        <v>100</v>
      </c>
    </row>
    <row r="2891" spans="1:5" s="94" customFormat="1" x14ac:dyDescent="0.25">
      <c r="A2891" s="76" t="s">
        <v>254</v>
      </c>
      <c r="B2891" s="77">
        <v>5000</v>
      </c>
      <c r="C2891" s="77">
        <v>0</v>
      </c>
      <c r="D2891" s="77">
        <v>5000</v>
      </c>
      <c r="E2891" s="77">
        <f>IFERROR(D2891/B2891*100,0)</f>
        <v>100</v>
      </c>
    </row>
    <row r="2892" spans="1:5" s="95" customFormat="1" x14ac:dyDescent="0.25">
      <c r="A2892" s="7" t="s">
        <v>246</v>
      </c>
      <c r="B2892" s="62">
        <v>5000</v>
      </c>
      <c r="C2892" s="62">
        <v>0</v>
      </c>
      <c r="D2892" s="62">
        <v>5000</v>
      </c>
      <c r="E2892" s="62">
        <f>IFERROR(D2892/B2892*100,0)</f>
        <v>100</v>
      </c>
    </row>
    <row r="2893" spans="1:5" s="96" customFormat="1" x14ac:dyDescent="0.25">
      <c r="A2893" s="106" t="s">
        <v>66</v>
      </c>
      <c r="B2893" s="107">
        <v>5000</v>
      </c>
      <c r="C2893" s="107">
        <v>0</v>
      </c>
      <c r="D2893" s="107">
        <v>5000</v>
      </c>
      <c r="E2893" s="107">
        <f>IFERROR(D2893/B2893*100,0)</f>
        <v>100</v>
      </c>
    </row>
    <row r="2894" spans="1:5" s="95" customFormat="1" x14ac:dyDescent="0.25">
      <c r="A2894" s="14" t="s">
        <v>14</v>
      </c>
      <c r="B2894" s="108">
        <v>5000</v>
      </c>
      <c r="C2894" s="108">
        <v>0</v>
      </c>
      <c r="D2894" s="108">
        <v>5000</v>
      </c>
      <c r="E2894" s="108">
        <f>IFERROR(D2894/B2894*100,0)</f>
        <v>100</v>
      </c>
    </row>
    <row r="2895" spans="1:5" s="95" customFormat="1" x14ac:dyDescent="0.25">
      <c r="A2895" s="7" t="s">
        <v>16</v>
      </c>
      <c r="B2895" s="62">
        <v>5000</v>
      </c>
      <c r="C2895" s="62">
        <v>0</v>
      </c>
      <c r="D2895" s="62">
        <v>5000</v>
      </c>
      <c r="E2895" s="62">
        <f>IFERROR(D2895/B2895*100,0)</f>
        <v>100</v>
      </c>
    </row>
    <row r="2896" spans="1:5" s="93" customFormat="1" x14ac:dyDescent="0.25">
      <c r="A2896" s="71" t="s">
        <v>252</v>
      </c>
      <c r="B2896" s="72">
        <v>89032</v>
      </c>
      <c r="C2896" s="72">
        <v>2284.79</v>
      </c>
      <c r="D2896" s="72">
        <v>91316.79</v>
      </c>
      <c r="E2896" s="72">
        <f>IFERROR(D2896/B2896*100,0)</f>
        <v>102.56625707610748</v>
      </c>
    </row>
    <row r="2897" spans="1:5" s="94" customFormat="1" x14ac:dyDescent="0.25">
      <c r="A2897" s="76" t="s">
        <v>251</v>
      </c>
      <c r="B2897" s="77">
        <v>89032</v>
      </c>
      <c r="C2897" s="77">
        <v>2284.79</v>
      </c>
      <c r="D2897" s="77">
        <v>91316.79</v>
      </c>
      <c r="E2897" s="77">
        <f>IFERROR(D2897/B2897*100,0)</f>
        <v>102.56625707610748</v>
      </c>
    </row>
    <row r="2898" spans="1:5" s="95" customFormat="1" x14ac:dyDescent="0.25">
      <c r="A2898" s="7" t="s">
        <v>221</v>
      </c>
      <c r="B2898" s="62">
        <v>89032</v>
      </c>
      <c r="C2898" s="62">
        <v>2284.79</v>
      </c>
      <c r="D2898" s="62">
        <v>91316.79</v>
      </c>
      <c r="E2898" s="62">
        <f>IFERROR(D2898/B2898*100,0)</f>
        <v>102.56625707610748</v>
      </c>
    </row>
    <row r="2899" spans="1:5" s="96" customFormat="1" x14ac:dyDescent="0.25">
      <c r="A2899" s="106" t="s">
        <v>83</v>
      </c>
      <c r="B2899" s="107">
        <v>46800</v>
      </c>
      <c r="C2899" s="107">
        <v>2285</v>
      </c>
      <c r="D2899" s="107">
        <v>49085</v>
      </c>
      <c r="E2899" s="107">
        <f>IFERROR(D2899/B2899*100,0)</f>
        <v>104.88247863247864</v>
      </c>
    </row>
    <row r="2900" spans="1:5" s="95" customFormat="1" x14ac:dyDescent="0.25">
      <c r="A2900" s="14" t="s">
        <v>14</v>
      </c>
      <c r="B2900" s="108">
        <v>46800</v>
      </c>
      <c r="C2900" s="108">
        <v>2285</v>
      </c>
      <c r="D2900" s="108">
        <v>49085</v>
      </c>
      <c r="E2900" s="108">
        <f>IFERROR(D2900/B2900*100,0)</f>
        <v>104.88247863247864</v>
      </c>
    </row>
    <row r="2901" spans="1:5" s="95" customFormat="1" x14ac:dyDescent="0.25">
      <c r="A2901" s="7" t="s">
        <v>15</v>
      </c>
      <c r="B2901" s="62">
        <v>31650</v>
      </c>
      <c r="C2901" s="62">
        <v>3115</v>
      </c>
      <c r="D2901" s="62">
        <v>34765</v>
      </c>
      <c r="E2901" s="62">
        <f>IFERROR(D2901/B2901*100,0)</f>
        <v>109.84202211690364</v>
      </c>
    </row>
    <row r="2902" spans="1:5" s="95" customFormat="1" x14ac:dyDescent="0.25">
      <c r="A2902" s="7" t="s">
        <v>16</v>
      </c>
      <c r="B2902" s="62">
        <v>15150</v>
      </c>
      <c r="C2902" s="62">
        <v>-830</v>
      </c>
      <c r="D2902" s="62">
        <v>14320</v>
      </c>
      <c r="E2902" s="62">
        <f>IFERROR(D2902/B2902*100,0)</f>
        <v>94.521452145214525</v>
      </c>
    </row>
    <row r="2903" spans="1:5" s="96" customFormat="1" x14ac:dyDescent="0.25">
      <c r="A2903" s="106" t="s">
        <v>86</v>
      </c>
      <c r="B2903" s="107">
        <v>42232</v>
      </c>
      <c r="C2903" s="107">
        <v>-0.21</v>
      </c>
      <c r="D2903" s="107">
        <v>42231.79</v>
      </c>
      <c r="E2903" s="107">
        <f>IFERROR(D2903/B2903*100,0)</f>
        <v>99.999502746732333</v>
      </c>
    </row>
    <row r="2904" spans="1:5" s="95" customFormat="1" x14ac:dyDescent="0.25">
      <c r="A2904" s="14" t="s">
        <v>31</v>
      </c>
      <c r="B2904" s="108">
        <v>42232</v>
      </c>
      <c r="C2904" s="108">
        <v>-0.21</v>
      </c>
      <c r="D2904" s="108">
        <v>42231.79</v>
      </c>
      <c r="E2904" s="108">
        <f>IFERROR(D2904/B2904*100,0)</f>
        <v>99.999502746732333</v>
      </c>
    </row>
    <row r="2905" spans="1:5" s="95" customFormat="1" x14ac:dyDescent="0.25">
      <c r="A2905" s="7" t="s">
        <v>32</v>
      </c>
      <c r="B2905" s="62">
        <v>42232</v>
      </c>
      <c r="C2905" s="62">
        <v>-0.21</v>
      </c>
      <c r="D2905" s="62">
        <v>42231.79</v>
      </c>
      <c r="E2905" s="62">
        <f>IFERROR(D2905/B2905*100,0)</f>
        <v>99.999502746732333</v>
      </c>
    </row>
    <row r="2906" spans="1:5" s="93" customFormat="1" x14ac:dyDescent="0.25">
      <c r="A2906" s="71" t="s">
        <v>238</v>
      </c>
      <c r="B2906" s="72">
        <v>297011</v>
      </c>
      <c r="C2906" s="72">
        <v>63250</v>
      </c>
      <c r="D2906" s="72">
        <v>360261</v>
      </c>
      <c r="E2906" s="72">
        <f>IFERROR(D2906/B2906*100,0)</f>
        <v>121.29550757379357</v>
      </c>
    </row>
    <row r="2907" spans="1:5" s="94" customFormat="1" x14ac:dyDescent="0.25">
      <c r="A2907" s="76" t="s">
        <v>264</v>
      </c>
      <c r="B2907" s="77">
        <v>17329</v>
      </c>
      <c r="C2907" s="77">
        <v>0</v>
      </c>
      <c r="D2907" s="77">
        <v>17329</v>
      </c>
      <c r="E2907" s="77">
        <f>IFERROR(D2907/B2907*100,0)</f>
        <v>100</v>
      </c>
    </row>
    <row r="2908" spans="1:5" s="95" customFormat="1" x14ac:dyDescent="0.25">
      <c r="A2908" s="7" t="s">
        <v>221</v>
      </c>
      <c r="B2908" s="62">
        <v>17329</v>
      </c>
      <c r="C2908" s="62">
        <v>0</v>
      </c>
      <c r="D2908" s="62">
        <v>17329</v>
      </c>
      <c r="E2908" s="62">
        <f>IFERROR(D2908/B2908*100,0)</f>
        <v>100</v>
      </c>
    </row>
    <row r="2909" spans="1:5" s="96" customFormat="1" x14ac:dyDescent="0.25">
      <c r="A2909" s="106" t="s">
        <v>81</v>
      </c>
      <c r="B2909" s="107">
        <v>17329</v>
      </c>
      <c r="C2909" s="107">
        <v>0</v>
      </c>
      <c r="D2909" s="107">
        <v>17329</v>
      </c>
      <c r="E2909" s="107">
        <f>IFERROR(D2909/B2909*100,0)</f>
        <v>100</v>
      </c>
    </row>
    <row r="2910" spans="1:5" s="95" customFormat="1" x14ac:dyDescent="0.25">
      <c r="A2910" s="14" t="s">
        <v>14</v>
      </c>
      <c r="B2910" s="108">
        <v>16400</v>
      </c>
      <c r="C2910" s="108">
        <v>0</v>
      </c>
      <c r="D2910" s="108">
        <v>16400</v>
      </c>
      <c r="E2910" s="108">
        <f>IFERROR(D2910/B2910*100,0)</f>
        <v>100</v>
      </c>
    </row>
    <row r="2911" spans="1:5" s="95" customFormat="1" x14ac:dyDescent="0.25">
      <c r="A2911" s="7" t="s">
        <v>16</v>
      </c>
      <c r="B2911" s="62">
        <v>16400</v>
      </c>
      <c r="C2911" s="62">
        <v>0</v>
      </c>
      <c r="D2911" s="62">
        <v>16400</v>
      </c>
      <c r="E2911" s="62">
        <f>IFERROR(D2911/B2911*100,0)</f>
        <v>100</v>
      </c>
    </row>
    <row r="2912" spans="1:5" s="95" customFormat="1" x14ac:dyDescent="0.25">
      <c r="A2912" s="14" t="s">
        <v>22</v>
      </c>
      <c r="B2912" s="108">
        <v>929</v>
      </c>
      <c r="C2912" s="108">
        <v>0</v>
      </c>
      <c r="D2912" s="108">
        <v>929</v>
      </c>
      <c r="E2912" s="108">
        <f>IFERROR(D2912/B2912*100,0)</f>
        <v>100</v>
      </c>
    </row>
    <row r="2913" spans="1:5" s="95" customFormat="1" x14ac:dyDescent="0.25">
      <c r="A2913" s="7" t="s">
        <v>24</v>
      </c>
      <c r="B2913" s="62">
        <v>929</v>
      </c>
      <c r="C2913" s="62">
        <v>0</v>
      </c>
      <c r="D2913" s="62">
        <v>929</v>
      </c>
      <c r="E2913" s="62">
        <f>IFERROR(D2913/B2913*100,0)</f>
        <v>100</v>
      </c>
    </row>
    <row r="2914" spans="1:5" s="94" customFormat="1" x14ac:dyDescent="0.25">
      <c r="A2914" s="76" t="s">
        <v>263</v>
      </c>
      <c r="B2914" s="77">
        <v>240</v>
      </c>
      <c r="C2914" s="77">
        <v>0</v>
      </c>
      <c r="D2914" s="77">
        <v>240</v>
      </c>
      <c r="E2914" s="77">
        <f>IFERROR(D2914/B2914*100,0)</f>
        <v>100</v>
      </c>
    </row>
    <row r="2915" spans="1:5" s="95" customFormat="1" x14ac:dyDescent="0.25">
      <c r="A2915" s="7" t="s">
        <v>221</v>
      </c>
      <c r="B2915" s="62">
        <v>240</v>
      </c>
      <c r="C2915" s="62">
        <v>0</v>
      </c>
      <c r="D2915" s="62">
        <v>240</v>
      </c>
      <c r="E2915" s="62">
        <f>IFERROR(D2915/B2915*100,0)</f>
        <v>100</v>
      </c>
    </row>
    <row r="2916" spans="1:5" s="96" customFormat="1" x14ac:dyDescent="0.25">
      <c r="A2916" s="106" t="s">
        <v>89</v>
      </c>
      <c r="B2916" s="107">
        <v>240</v>
      </c>
      <c r="C2916" s="107">
        <v>0</v>
      </c>
      <c r="D2916" s="107">
        <v>240</v>
      </c>
      <c r="E2916" s="107">
        <f>IFERROR(D2916/B2916*100,0)</f>
        <v>100</v>
      </c>
    </row>
    <row r="2917" spans="1:5" s="95" customFormat="1" x14ac:dyDescent="0.25">
      <c r="A2917" s="14" t="s">
        <v>22</v>
      </c>
      <c r="B2917" s="108">
        <v>240</v>
      </c>
      <c r="C2917" s="108">
        <v>0</v>
      </c>
      <c r="D2917" s="108">
        <v>240</v>
      </c>
      <c r="E2917" s="108">
        <f>IFERROR(D2917/B2917*100,0)</f>
        <v>100</v>
      </c>
    </row>
    <row r="2918" spans="1:5" s="95" customFormat="1" x14ac:dyDescent="0.25">
      <c r="A2918" s="7" t="s">
        <v>24</v>
      </c>
      <c r="B2918" s="62">
        <v>240</v>
      </c>
      <c r="C2918" s="62">
        <v>0</v>
      </c>
      <c r="D2918" s="62">
        <v>240</v>
      </c>
      <c r="E2918" s="62">
        <f>IFERROR(D2918/B2918*100,0)</f>
        <v>100</v>
      </c>
    </row>
    <row r="2919" spans="1:5" s="94" customFormat="1" x14ac:dyDescent="0.25">
      <c r="A2919" s="76" t="s">
        <v>262</v>
      </c>
      <c r="B2919" s="77">
        <v>1532</v>
      </c>
      <c r="C2919" s="77">
        <v>0</v>
      </c>
      <c r="D2919" s="77">
        <v>1532</v>
      </c>
      <c r="E2919" s="77">
        <f>IFERROR(D2919/B2919*100,0)</f>
        <v>100</v>
      </c>
    </row>
    <row r="2920" spans="1:5" s="95" customFormat="1" x14ac:dyDescent="0.25">
      <c r="A2920" s="7" t="s">
        <v>221</v>
      </c>
      <c r="B2920" s="62">
        <v>1532</v>
      </c>
      <c r="C2920" s="62">
        <v>0</v>
      </c>
      <c r="D2920" s="62">
        <v>1532</v>
      </c>
      <c r="E2920" s="62">
        <f>IFERROR(D2920/B2920*100,0)</f>
        <v>100</v>
      </c>
    </row>
    <row r="2921" spans="1:5" s="96" customFormat="1" x14ac:dyDescent="0.25">
      <c r="A2921" s="106" t="s">
        <v>88</v>
      </c>
      <c r="B2921" s="107">
        <v>1532</v>
      </c>
      <c r="C2921" s="107">
        <v>0</v>
      </c>
      <c r="D2921" s="107">
        <v>1532</v>
      </c>
      <c r="E2921" s="107">
        <f>IFERROR(D2921/B2921*100,0)</f>
        <v>100</v>
      </c>
    </row>
    <row r="2922" spans="1:5" s="95" customFormat="1" x14ac:dyDescent="0.25">
      <c r="A2922" s="14" t="s">
        <v>22</v>
      </c>
      <c r="B2922" s="108">
        <v>1532</v>
      </c>
      <c r="C2922" s="108">
        <v>0</v>
      </c>
      <c r="D2922" s="108">
        <v>1532</v>
      </c>
      <c r="E2922" s="108">
        <f>IFERROR(D2922/B2922*100,0)</f>
        <v>100</v>
      </c>
    </row>
    <row r="2923" spans="1:5" s="95" customFormat="1" x14ac:dyDescent="0.25">
      <c r="A2923" s="7" t="s">
        <v>24</v>
      </c>
      <c r="B2923" s="62">
        <v>1532</v>
      </c>
      <c r="C2923" s="62">
        <v>0</v>
      </c>
      <c r="D2923" s="62">
        <v>1532</v>
      </c>
      <c r="E2923" s="62">
        <f>IFERROR(D2923/B2923*100,0)</f>
        <v>100</v>
      </c>
    </row>
    <row r="2924" spans="1:5" s="94" customFormat="1" x14ac:dyDescent="0.25">
      <c r="A2924" s="76" t="s">
        <v>250</v>
      </c>
      <c r="B2924" s="77">
        <v>190000</v>
      </c>
      <c r="C2924" s="77">
        <v>16784</v>
      </c>
      <c r="D2924" s="77">
        <v>206784</v>
      </c>
      <c r="E2924" s="77">
        <f>IFERROR(D2924/B2924*100,0)</f>
        <v>108.8336842105263</v>
      </c>
    </row>
    <row r="2925" spans="1:5" s="95" customFormat="1" x14ac:dyDescent="0.25">
      <c r="A2925" s="7" t="s">
        <v>221</v>
      </c>
      <c r="B2925" s="62">
        <v>190000</v>
      </c>
      <c r="C2925" s="62">
        <v>16784</v>
      </c>
      <c r="D2925" s="62">
        <v>206784</v>
      </c>
      <c r="E2925" s="62">
        <f>IFERROR(D2925/B2925*100,0)</f>
        <v>108.8336842105263</v>
      </c>
    </row>
    <row r="2926" spans="1:5" s="96" customFormat="1" x14ac:dyDescent="0.25">
      <c r="A2926" s="106" t="s">
        <v>68</v>
      </c>
      <c r="B2926" s="107">
        <v>190000</v>
      </c>
      <c r="C2926" s="107">
        <v>16784</v>
      </c>
      <c r="D2926" s="107">
        <v>206784</v>
      </c>
      <c r="E2926" s="107">
        <f>IFERROR(D2926/B2926*100,0)</f>
        <v>108.8336842105263</v>
      </c>
    </row>
    <row r="2927" spans="1:5" s="95" customFormat="1" x14ac:dyDescent="0.25">
      <c r="A2927" s="14" t="s">
        <v>14</v>
      </c>
      <c r="B2927" s="108">
        <v>134310</v>
      </c>
      <c r="C2927" s="108">
        <v>16784</v>
      </c>
      <c r="D2927" s="108">
        <v>151094</v>
      </c>
      <c r="E2927" s="108">
        <f>IFERROR(D2927/B2927*100,0)</f>
        <v>112.49646340555432</v>
      </c>
    </row>
    <row r="2928" spans="1:5" s="95" customFormat="1" x14ac:dyDescent="0.25">
      <c r="A2928" s="7" t="s">
        <v>15</v>
      </c>
      <c r="B2928" s="62">
        <v>4660</v>
      </c>
      <c r="C2928" s="62">
        <v>0</v>
      </c>
      <c r="D2928" s="62">
        <v>4660</v>
      </c>
      <c r="E2928" s="62">
        <f>IFERROR(D2928/B2928*100,0)</f>
        <v>100</v>
      </c>
    </row>
    <row r="2929" spans="1:5" s="95" customFormat="1" x14ac:dyDescent="0.25">
      <c r="A2929" s="7" t="s">
        <v>16</v>
      </c>
      <c r="B2929" s="62">
        <v>126000</v>
      </c>
      <c r="C2929" s="62">
        <v>16784</v>
      </c>
      <c r="D2929" s="62">
        <v>142784</v>
      </c>
      <c r="E2929" s="62">
        <f>IFERROR(D2929/B2929*100,0)</f>
        <v>113.32063492063492</v>
      </c>
    </row>
    <row r="2930" spans="1:5" s="95" customFormat="1" x14ac:dyDescent="0.25">
      <c r="A2930" s="7" t="s">
        <v>17</v>
      </c>
      <c r="B2930" s="62">
        <v>3650</v>
      </c>
      <c r="C2930" s="62">
        <v>0</v>
      </c>
      <c r="D2930" s="62">
        <v>3650</v>
      </c>
      <c r="E2930" s="62">
        <f>IFERROR(D2930/B2930*100,0)</f>
        <v>100</v>
      </c>
    </row>
    <row r="2931" spans="1:5" s="95" customFormat="1" x14ac:dyDescent="0.25">
      <c r="A2931" s="14" t="s">
        <v>22</v>
      </c>
      <c r="B2931" s="108">
        <v>55690</v>
      </c>
      <c r="C2931" s="108">
        <v>0</v>
      </c>
      <c r="D2931" s="108">
        <v>55690</v>
      </c>
      <c r="E2931" s="108">
        <f>IFERROR(D2931/B2931*100,0)</f>
        <v>100</v>
      </c>
    </row>
    <row r="2932" spans="1:5" s="95" customFormat="1" x14ac:dyDescent="0.25">
      <c r="A2932" s="7" t="s">
        <v>24</v>
      </c>
      <c r="B2932" s="62">
        <v>55690</v>
      </c>
      <c r="C2932" s="62">
        <v>0</v>
      </c>
      <c r="D2932" s="62">
        <v>55690</v>
      </c>
      <c r="E2932" s="62">
        <f>IFERROR(D2932/B2932*100,0)</f>
        <v>100</v>
      </c>
    </row>
    <row r="2933" spans="1:5" s="94" customFormat="1" x14ac:dyDescent="0.25">
      <c r="A2933" s="76" t="s">
        <v>249</v>
      </c>
      <c r="B2933" s="77">
        <v>87910</v>
      </c>
      <c r="C2933" s="77">
        <v>46466</v>
      </c>
      <c r="D2933" s="77">
        <v>134376</v>
      </c>
      <c r="E2933" s="77">
        <f>IFERROR(D2933/B2933*100,0)</f>
        <v>152.85633033784552</v>
      </c>
    </row>
    <row r="2934" spans="1:5" s="95" customFormat="1" x14ac:dyDescent="0.25">
      <c r="A2934" s="7" t="s">
        <v>246</v>
      </c>
      <c r="B2934" s="62">
        <v>53060</v>
      </c>
      <c r="C2934" s="62">
        <v>-23700</v>
      </c>
      <c r="D2934" s="62">
        <v>29360</v>
      </c>
      <c r="E2934" s="62">
        <f>IFERROR(D2934/B2934*100,0)</f>
        <v>55.333584621183562</v>
      </c>
    </row>
    <row r="2935" spans="1:5" s="96" customFormat="1" x14ac:dyDescent="0.25">
      <c r="A2935" s="106" t="s">
        <v>71</v>
      </c>
      <c r="B2935" s="107">
        <v>53060</v>
      </c>
      <c r="C2935" s="107">
        <v>-23700</v>
      </c>
      <c r="D2935" s="107">
        <v>29360</v>
      </c>
      <c r="E2935" s="107">
        <f>IFERROR(D2935/B2935*100,0)</f>
        <v>55.333584621183562</v>
      </c>
    </row>
    <row r="2936" spans="1:5" s="95" customFormat="1" x14ac:dyDescent="0.25">
      <c r="A2936" s="14" t="s">
        <v>14</v>
      </c>
      <c r="B2936" s="108">
        <v>52610</v>
      </c>
      <c r="C2936" s="108">
        <v>-23700</v>
      </c>
      <c r="D2936" s="108">
        <v>28910</v>
      </c>
      <c r="E2936" s="108">
        <f>IFERROR(D2936/B2936*100,0)</f>
        <v>54.951530127352214</v>
      </c>
    </row>
    <row r="2937" spans="1:5" s="95" customFormat="1" x14ac:dyDescent="0.25">
      <c r="A2937" s="7" t="s">
        <v>16</v>
      </c>
      <c r="B2937" s="62">
        <v>52610</v>
      </c>
      <c r="C2937" s="62">
        <v>-23700</v>
      </c>
      <c r="D2937" s="62">
        <v>28910</v>
      </c>
      <c r="E2937" s="62">
        <f>IFERROR(D2937/B2937*100,0)</f>
        <v>54.951530127352214</v>
      </c>
    </row>
    <row r="2938" spans="1:5" s="95" customFormat="1" x14ac:dyDescent="0.25">
      <c r="A2938" s="14" t="s">
        <v>22</v>
      </c>
      <c r="B2938" s="108">
        <v>450</v>
      </c>
      <c r="C2938" s="108">
        <v>0</v>
      </c>
      <c r="D2938" s="108">
        <v>450</v>
      </c>
      <c r="E2938" s="108">
        <f>IFERROR(D2938/B2938*100,0)</f>
        <v>100</v>
      </c>
    </row>
    <row r="2939" spans="1:5" s="95" customFormat="1" x14ac:dyDescent="0.25">
      <c r="A2939" s="7" t="s">
        <v>24</v>
      </c>
      <c r="B2939" s="62">
        <v>450</v>
      </c>
      <c r="C2939" s="62">
        <v>0</v>
      </c>
      <c r="D2939" s="62">
        <v>450</v>
      </c>
      <c r="E2939" s="62">
        <f>IFERROR(D2939/B2939*100,0)</f>
        <v>100</v>
      </c>
    </row>
    <row r="2940" spans="1:5" s="95" customFormat="1" x14ac:dyDescent="0.25">
      <c r="A2940" s="7" t="s">
        <v>221</v>
      </c>
      <c r="B2940" s="62">
        <v>34850</v>
      </c>
      <c r="C2940" s="62">
        <v>70166</v>
      </c>
      <c r="D2940" s="62">
        <v>105016</v>
      </c>
      <c r="E2940" s="62">
        <f>IFERROR(D2940/B2940*100,0)</f>
        <v>301.33715925394546</v>
      </c>
    </row>
    <row r="2941" spans="1:5" s="96" customFormat="1" x14ac:dyDescent="0.25">
      <c r="A2941" s="106" t="s">
        <v>71</v>
      </c>
      <c r="B2941" s="107">
        <v>34850</v>
      </c>
      <c r="C2941" s="107">
        <v>70166</v>
      </c>
      <c r="D2941" s="107">
        <v>105016</v>
      </c>
      <c r="E2941" s="107">
        <f>IFERROR(D2941/B2941*100,0)</f>
        <v>301.33715925394546</v>
      </c>
    </row>
    <row r="2942" spans="1:5" s="95" customFormat="1" x14ac:dyDescent="0.25">
      <c r="A2942" s="14" t="s">
        <v>14</v>
      </c>
      <c r="B2942" s="108">
        <v>30850</v>
      </c>
      <c r="C2942" s="108">
        <v>69801</v>
      </c>
      <c r="D2942" s="108">
        <v>100651</v>
      </c>
      <c r="E2942" s="108">
        <f>IFERROR(D2942/B2942*100,0)</f>
        <v>326.25931928687197</v>
      </c>
    </row>
    <row r="2943" spans="1:5" s="95" customFormat="1" x14ac:dyDescent="0.25">
      <c r="A2943" s="7" t="s">
        <v>16</v>
      </c>
      <c r="B2943" s="62">
        <v>30400</v>
      </c>
      <c r="C2943" s="62">
        <v>65511</v>
      </c>
      <c r="D2943" s="62">
        <v>95911</v>
      </c>
      <c r="E2943" s="62">
        <f>IFERROR(D2943/B2943*100,0)</f>
        <v>315.49671052631578</v>
      </c>
    </row>
    <row r="2944" spans="1:5" s="95" customFormat="1" x14ac:dyDescent="0.25">
      <c r="A2944" s="7" t="s">
        <v>19</v>
      </c>
      <c r="B2944" s="62">
        <v>0</v>
      </c>
      <c r="C2944" s="62">
        <v>4500</v>
      </c>
      <c r="D2944" s="62">
        <v>4500</v>
      </c>
      <c r="E2944" s="62">
        <f>IFERROR(D2944/B2944*100,0)</f>
        <v>0</v>
      </c>
    </row>
    <row r="2945" spans="1:5" s="95" customFormat="1" x14ac:dyDescent="0.25">
      <c r="A2945" s="7" t="s">
        <v>21</v>
      </c>
      <c r="B2945" s="62">
        <v>450</v>
      </c>
      <c r="C2945" s="62">
        <v>-210</v>
      </c>
      <c r="D2945" s="62">
        <v>240</v>
      </c>
      <c r="E2945" s="62">
        <f>IFERROR(D2945/B2945*100,0)</f>
        <v>53.333333333333336</v>
      </c>
    </row>
    <row r="2946" spans="1:5" s="95" customFormat="1" x14ac:dyDescent="0.25">
      <c r="A2946" s="14" t="s">
        <v>22</v>
      </c>
      <c r="B2946" s="108">
        <v>4000</v>
      </c>
      <c r="C2946" s="108">
        <v>365</v>
      </c>
      <c r="D2946" s="108">
        <v>4365</v>
      </c>
      <c r="E2946" s="108">
        <f>IFERROR(D2946/B2946*100,0)</f>
        <v>109.125</v>
      </c>
    </row>
    <row r="2947" spans="1:5" s="95" customFormat="1" x14ac:dyDescent="0.25">
      <c r="A2947" s="7" t="s">
        <v>24</v>
      </c>
      <c r="B2947" s="62">
        <v>4000</v>
      </c>
      <c r="C2947" s="62">
        <v>365</v>
      </c>
      <c r="D2947" s="62">
        <v>4365</v>
      </c>
      <c r="E2947" s="62">
        <f>IFERROR(D2947/B2947*100,0)</f>
        <v>109.125</v>
      </c>
    </row>
    <row r="2948" spans="1:5" s="93" customFormat="1" x14ac:dyDescent="0.25">
      <c r="A2948" s="71" t="s">
        <v>248</v>
      </c>
      <c r="B2948" s="72">
        <v>2282200</v>
      </c>
      <c r="C2948" s="72">
        <v>424900</v>
      </c>
      <c r="D2948" s="72">
        <v>2707100</v>
      </c>
      <c r="E2948" s="72">
        <f>IFERROR(D2948/B2948*100,0)</f>
        <v>118.61800017526947</v>
      </c>
    </row>
    <row r="2949" spans="1:5" s="94" customFormat="1" x14ac:dyDescent="0.25">
      <c r="A2949" s="76" t="s">
        <v>247</v>
      </c>
      <c r="B2949" s="77">
        <v>2282200</v>
      </c>
      <c r="C2949" s="77">
        <v>424900</v>
      </c>
      <c r="D2949" s="77">
        <v>2707100</v>
      </c>
      <c r="E2949" s="77">
        <f>IFERROR(D2949/B2949*100,0)</f>
        <v>118.61800017526947</v>
      </c>
    </row>
    <row r="2950" spans="1:5" s="95" customFormat="1" x14ac:dyDescent="0.25">
      <c r="A2950" s="7" t="s">
        <v>246</v>
      </c>
      <c r="B2950" s="62">
        <v>2282200</v>
      </c>
      <c r="C2950" s="62">
        <v>424900</v>
      </c>
      <c r="D2950" s="62">
        <v>2707100</v>
      </c>
      <c r="E2950" s="62">
        <f>IFERROR(D2950/B2950*100,0)</f>
        <v>118.61800017526947</v>
      </c>
    </row>
    <row r="2951" spans="1:5" s="96" customFormat="1" x14ac:dyDescent="0.25">
      <c r="A2951" s="106" t="s">
        <v>74</v>
      </c>
      <c r="B2951" s="107">
        <v>2282200</v>
      </c>
      <c r="C2951" s="107">
        <v>424900</v>
      </c>
      <c r="D2951" s="107">
        <v>2707100</v>
      </c>
      <c r="E2951" s="107">
        <f>IFERROR(D2951/B2951*100,0)</f>
        <v>118.61800017526947</v>
      </c>
    </row>
    <row r="2952" spans="1:5" s="95" customFormat="1" x14ac:dyDescent="0.25">
      <c r="A2952" s="14" t="s">
        <v>14</v>
      </c>
      <c r="B2952" s="108">
        <v>2282200</v>
      </c>
      <c r="C2952" s="108">
        <v>424900</v>
      </c>
      <c r="D2952" s="108">
        <v>2707100</v>
      </c>
      <c r="E2952" s="108">
        <f>IFERROR(D2952/B2952*100,0)</f>
        <v>118.61800017526947</v>
      </c>
    </row>
    <row r="2953" spans="1:5" s="95" customFormat="1" x14ac:dyDescent="0.25">
      <c r="A2953" s="7" t="s">
        <v>15</v>
      </c>
      <c r="B2953" s="62">
        <v>2260200</v>
      </c>
      <c r="C2953" s="62">
        <v>419400</v>
      </c>
      <c r="D2953" s="62">
        <v>2679600</v>
      </c>
      <c r="E2953" s="62">
        <f>IFERROR(D2953/B2953*100,0)</f>
        <v>118.55588001061852</v>
      </c>
    </row>
    <row r="2954" spans="1:5" s="95" customFormat="1" x14ac:dyDescent="0.25">
      <c r="A2954" s="7" t="s">
        <v>16</v>
      </c>
      <c r="B2954" s="62">
        <v>22000</v>
      </c>
      <c r="C2954" s="62">
        <v>5500</v>
      </c>
      <c r="D2954" s="62">
        <v>27500</v>
      </c>
      <c r="E2954" s="62">
        <f>IFERROR(D2954/B2954*100,0)</f>
        <v>125</v>
      </c>
    </row>
    <row r="2955" spans="1:5" s="92" customFormat="1" x14ac:dyDescent="0.25">
      <c r="A2955" s="12" t="s">
        <v>489</v>
      </c>
      <c r="B2955" s="60">
        <v>1539259.3</v>
      </c>
      <c r="C2955" s="60">
        <v>132513.70000000001</v>
      </c>
      <c r="D2955" s="60">
        <v>1671773</v>
      </c>
      <c r="E2955" s="60">
        <f>IFERROR(D2955/B2955*100,0)</f>
        <v>108.60892638426807</v>
      </c>
    </row>
    <row r="2956" spans="1:5" s="93" customFormat="1" x14ac:dyDescent="0.25">
      <c r="A2956" s="71" t="s">
        <v>256</v>
      </c>
      <c r="B2956" s="72">
        <v>118500</v>
      </c>
      <c r="C2956" s="72">
        <v>3700</v>
      </c>
      <c r="D2956" s="72">
        <v>122200</v>
      </c>
      <c r="E2956" s="72">
        <f>IFERROR(D2956/B2956*100,0)</f>
        <v>103.12236286919831</v>
      </c>
    </row>
    <row r="2957" spans="1:5" s="94" customFormat="1" x14ac:dyDescent="0.25">
      <c r="A2957" s="76" t="s">
        <v>265</v>
      </c>
      <c r="B2957" s="77">
        <v>28500</v>
      </c>
      <c r="C2957" s="77">
        <v>-300</v>
      </c>
      <c r="D2957" s="77">
        <v>28200</v>
      </c>
      <c r="E2957" s="77">
        <f>IFERROR(D2957/B2957*100,0)</f>
        <v>98.94736842105263</v>
      </c>
    </row>
    <row r="2958" spans="1:5" s="95" customFormat="1" x14ac:dyDescent="0.25">
      <c r="A2958" s="7" t="s">
        <v>246</v>
      </c>
      <c r="B2958" s="62">
        <v>28500</v>
      </c>
      <c r="C2958" s="62">
        <v>-300</v>
      </c>
      <c r="D2958" s="62">
        <v>28200</v>
      </c>
      <c r="E2958" s="62">
        <f>IFERROR(D2958/B2958*100,0)</f>
        <v>98.94736842105263</v>
      </c>
    </row>
    <row r="2959" spans="1:5" s="96" customFormat="1" x14ac:dyDescent="0.25">
      <c r="A2959" s="106" t="s">
        <v>66</v>
      </c>
      <c r="B2959" s="107">
        <v>28500</v>
      </c>
      <c r="C2959" s="107">
        <v>-300</v>
      </c>
      <c r="D2959" s="107">
        <v>28200</v>
      </c>
      <c r="E2959" s="107">
        <f>IFERROR(D2959/B2959*100,0)</f>
        <v>98.94736842105263</v>
      </c>
    </row>
    <row r="2960" spans="1:5" s="95" customFormat="1" x14ac:dyDescent="0.25">
      <c r="A2960" s="14" t="s">
        <v>14</v>
      </c>
      <c r="B2960" s="108">
        <v>28500</v>
      </c>
      <c r="C2960" s="108">
        <v>-300</v>
      </c>
      <c r="D2960" s="108">
        <v>28200</v>
      </c>
      <c r="E2960" s="108">
        <f>IFERROR(D2960/B2960*100,0)</f>
        <v>98.94736842105263</v>
      </c>
    </row>
    <row r="2961" spans="1:5" s="95" customFormat="1" x14ac:dyDescent="0.25">
      <c r="A2961" s="7" t="s">
        <v>16</v>
      </c>
      <c r="B2961" s="62">
        <v>28000</v>
      </c>
      <c r="C2961" s="62">
        <v>-300</v>
      </c>
      <c r="D2961" s="62">
        <v>27700</v>
      </c>
      <c r="E2961" s="62">
        <f>IFERROR(D2961/B2961*100,0)</f>
        <v>98.928571428571431</v>
      </c>
    </row>
    <row r="2962" spans="1:5" s="95" customFormat="1" x14ac:dyDescent="0.25">
      <c r="A2962" s="7" t="s">
        <v>17</v>
      </c>
      <c r="B2962" s="62">
        <v>500</v>
      </c>
      <c r="C2962" s="62">
        <v>0</v>
      </c>
      <c r="D2962" s="62">
        <v>500</v>
      </c>
      <c r="E2962" s="62">
        <f>IFERROR(D2962/B2962*100,0)</f>
        <v>100</v>
      </c>
    </row>
    <row r="2963" spans="1:5" s="94" customFormat="1" x14ac:dyDescent="0.25">
      <c r="A2963" s="76" t="s">
        <v>255</v>
      </c>
      <c r="B2963" s="77">
        <v>85000</v>
      </c>
      <c r="C2963" s="77">
        <v>4000</v>
      </c>
      <c r="D2963" s="77">
        <v>89000</v>
      </c>
      <c r="E2963" s="77">
        <f>IFERROR(D2963/B2963*100,0)</f>
        <v>104.70588235294119</v>
      </c>
    </row>
    <row r="2964" spans="1:5" s="95" customFormat="1" x14ac:dyDescent="0.25">
      <c r="A2964" s="7" t="s">
        <v>246</v>
      </c>
      <c r="B2964" s="62">
        <v>85000</v>
      </c>
      <c r="C2964" s="62">
        <v>4000</v>
      </c>
      <c r="D2964" s="62">
        <v>89000</v>
      </c>
      <c r="E2964" s="62">
        <f>IFERROR(D2964/B2964*100,0)</f>
        <v>104.70588235294119</v>
      </c>
    </row>
    <row r="2965" spans="1:5" s="96" customFormat="1" x14ac:dyDescent="0.25">
      <c r="A2965" s="106" t="s">
        <v>66</v>
      </c>
      <c r="B2965" s="107">
        <v>85000</v>
      </c>
      <c r="C2965" s="107">
        <v>4000</v>
      </c>
      <c r="D2965" s="107">
        <v>89000</v>
      </c>
      <c r="E2965" s="107">
        <f>IFERROR(D2965/B2965*100,0)</f>
        <v>104.70588235294119</v>
      </c>
    </row>
    <row r="2966" spans="1:5" s="95" customFormat="1" x14ac:dyDescent="0.25">
      <c r="A2966" s="14" t="s">
        <v>14</v>
      </c>
      <c r="B2966" s="108">
        <v>85000</v>
      </c>
      <c r="C2966" s="108">
        <v>4000</v>
      </c>
      <c r="D2966" s="108">
        <v>89000</v>
      </c>
      <c r="E2966" s="108">
        <f>IFERROR(D2966/B2966*100,0)</f>
        <v>104.70588235294119</v>
      </c>
    </row>
    <row r="2967" spans="1:5" s="95" customFormat="1" x14ac:dyDescent="0.25">
      <c r="A2967" s="7" t="s">
        <v>16</v>
      </c>
      <c r="B2967" s="62">
        <v>85000</v>
      </c>
      <c r="C2967" s="62">
        <v>4000</v>
      </c>
      <c r="D2967" s="62">
        <v>89000</v>
      </c>
      <c r="E2967" s="62">
        <f>IFERROR(D2967/B2967*100,0)</f>
        <v>104.70588235294119</v>
      </c>
    </row>
    <row r="2968" spans="1:5" s="94" customFormat="1" x14ac:dyDescent="0.25">
      <c r="A2968" s="76" t="s">
        <v>254</v>
      </c>
      <c r="B2968" s="77">
        <v>5000</v>
      </c>
      <c r="C2968" s="77">
        <v>0</v>
      </c>
      <c r="D2968" s="77">
        <v>5000</v>
      </c>
      <c r="E2968" s="77">
        <f>IFERROR(D2968/B2968*100,0)</f>
        <v>100</v>
      </c>
    </row>
    <row r="2969" spans="1:5" s="95" customFormat="1" x14ac:dyDescent="0.25">
      <c r="A2969" s="7" t="s">
        <v>246</v>
      </c>
      <c r="B2969" s="62">
        <v>5000</v>
      </c>
      <c r="C2969" s="62">
        <v>0</v>
      </c>
      <c r="D2969" s="62">
        <v>5000</v>
      </c>
      <c r="E2969" s="62">
        <f>IFERROR(D2969/B2969*100,0)</f>
        <v>100</v>
      </c>
    </row>
    <row r="2970" spans="1:5" s="96" customFormat="1" x14ac:dyDescent="0.25">
      <c r="A2970" s="106" t="s">
        <v>66</v>
      </c>
      <c r="B2970" s="107">
        <v>5000</v>
      </c>
      <c r="C2970" s="107">
        <v>0</v>
      </c>
      <c r="D2970" s="107">
        <v>5000</v>
      </c>
      <c r="E2970" s="107">
        <f>IFERROR(D2970/B2970*100,0)</f>
        <v>100</v>
      </c>
    </row>
    <row r="2971" spans="1:5" s="95" customFormat="1" x14ac:dyDescent="0.25">
      <c r="A2971" s="14" t="s">
        <v>14</v>
      </c>
      <c r="B2971" s="108">
        <v>5000</v>
      </c>
      <c r="C2971" s="108">
        <v>0</v>
      </c>
      <c r="D2971" s="108">
        <v>5000</v>
      </c>
      <c r="E2971" s="108">
        <f>IFERROR(D2971/B2971*100,0)</f>
        <v>100</v>
      </c>
    </row>
    <row r="2972" spans="1:5" s="95" customFormat="1" x14ac:dyDescent="0.25">
      <c r="A2972" s="7" t="s">
        <v>16</v>
      </c>
      <c r="B2972" s="62">
        <v>5000</v>
      </c>
      <c r="C2972" s="62">
        <v>0</v>
      </c>
      <c r="D2972" s="62">
        <v>5000</v>
      </c>
      <c r="E2972" s="62">
        <f>IFERROR(D2972/B2972*100,0)</f>
        <v>100</v>
      </c>
    </row>
    <row r="2973" spans="1:5" s="93" customFormat="1" x14ac:dyDescent="0.25">
      <c r="A2973" s="71" t="s">
        <v>252</v>
      </c>
      <c r="B2973" s="72">
        <v>20136.04</v>
      </c>
      <c r="C2973" s="72">
        <v>21863.96</v>
      </c>
      <c r="D2973" s="72">
        <v>42000</v>
      </c>
      <c r="E2973" s="72">
        <f>IFERROR(D2973/B2973*100,0)</f>
        <v>208.58123047034073</v>
      </c>
    </row>
    <row r="2974" spans="1:5" s="94" customFormat="1" x14ac:dyDescent="0.25">
      <c r="A2974" s="76" t="s">
        <v>251</v>
      </c>
      <c r="B2974" s="77">
        <v>20136.04</v>
      </c>
      <c r="C2974" s="77">
        <v>21863.96</v>
      </c>
      <c r="D2974" s="77">
        <v>42000</v>
      </c>
      <c r="E2974" s="77">
        <f>IFERROR(D2974/B2974*100,0)</f>
        <v>208.58123047034073</v>
      </c>
    </row>
    <row r="2975" spans="1:5" s="95" customFormat="1" x14ac:dyDescent="0.25">
      <c r="A2975" s="7" t="s">
        <v>221</v>
      </c>
      <c r="B2975" s="62">
        <v>20136.04</v>
      </c>
      <c r="C2975" s="62">
        <v>21863.96</v>
      </c>
      <c r="D2975" s="62">
        <v>42000</v>
      </c>
      <c r="E2975" s="62">
        <f>IFERROR(D2975/B2975*100,0)</f>
        <v>208.58123047034073</v>
      </c>
    </row>
    <row r="2976" spans="1:5" s="96" customFormat="1" x14ac:dyDescent="0.25">
      <c r="A2976" s="106" t="s">
        <v>83</v>
      </c>
      <c r="B2976" s="107">
        <v>20136.04</v>
      </c>
      <c r="C2976" s="107">
        <v>21863.96</v>
      </c>
      <c r="D2976" s="107">
        <v>42000</v>
      </c>
      <c r="E2976" s="107">
        <f>IFERROR(D2976/B2976*100,0)</f>
        <v>208.58123047034073</v>
      </c>
    </row>
    <row r="2977" spans="1:5" s="95" customFormat="1" x14ac:dyDescent="0.25">
      <c r="A2977" s="14" t="s">
        <v>14</v>
      </c>
      <c r="B2977" s="108">
        <v>18000</v>
      </c>
      <c r="C2977" s="108">
        <v>20850</v>
      </c>
      <c r="D2977" s="108">
        <v>38850</v>
      </c>
      <c r="E2977" s="108">
        <f>IFERROR(D2977/B2977*100,0)</f>
        <v>215.83333333333331</v>
      </c>
    </row>
    <row r="2978" spans="1:5" s="95" customFormat="1" x14ac:dyDescent="0.25">
      <c r="A2978" s="7" t="s">
        <v>15</v>
      </c>
      <c r="B2978" s="62">
        <v>1550</v>
      </c>
      <c r="C2978" s="62">
        <v>0</v>
      </c>
      <c r="D2978" s="62">
        <v>1550</v>
      </c>
      <c r="E2978" s="62">
        <f>IFERROR(D2978/B2978*100,0)</f>
        <v>100</v>
      </c>
    </row>
    <row r="2979" spans="1:5" s="95" customFormat="1" x14ac:dyDescent="0.25">
      <c r="A2979" s="7" t="s">
        <v>16</v>
      </c>
      <c r="B2979" s="62">
        <v>16250</v>
      </c>
      <c r="C2979" s="62">
        <v>20900</v>
      </c>
      <c r="D2979" s="62">
        <v>37150</v>
      </c>
      <c r="E2979" s="62">
        <f>IFERROR(D2979/B2979*100,0)</f>
        <v>228.61538461538461</v>
      </c>
    </row>
    <row r="2980" spans="1:5" s="95" customFormat="1" x14ac:dyDescent="0.25">
      <c r="A2980" s="7" t="s">
        <v>17</v>
      </c>
      <c r="B2980" s="62">
        <v>100</v>
      </c>
      <c r="C2980" s="62">
        <v>0</v>
      </c>
      <c r="D2980" s="62">
        <v>100</v>
      </c>
      <c r="E2980" s="62">
        <f>IFERROR(D2980/B2980*100,0)</f>
        <v>100</v>
      </c>
    </row>
    <row r="2981" spans="1:5" s="95" customFormat="1" x14ac:dyDescent="0.25">
      <c r="A2981" s="7" t="s">
        <v>21</v>
      </c>
      <c r="B2981" s="62">
        <v>100</v>
      </c>
      <c r="C2981" s="62">
        <v>-50</v>
      </c>
      <c r="D2981" s="62">
        <v>50</v>
      </c>
      <c r="E2981" s="62">
        <f>IFERROR(D2981/B2981*100,0)</f>
        <v>50</v>
      </c>
    </row>
    <row r="2982" spans="1:5" s="95" customFormat="1" x14ac:dyDescent="0.25">
      <c r="A2982" s="14" t="s">
        <v>22</v>
      </c>
      <c r="B2982" s="108">
        <v>2136.04</v>
      </c>
      <c r="C2982" s="108">
        <v>1013.96</v>
      </c>
      <c r="D2982" s="108">
        <v>3150</v>
      </c>
      <c r="E2982" s="108">
        <f>IFERROR(D2982/B2982*100,0)</f>
        <v>147.46914851781804</v>
      </c>
    </row>
    <row r="2983" spans="1:5" s="95" customFormat="1" x14ac:dyDescent="0.25">
      <c r="A2983" s="7" t="s">
        <v>24</v>
      </c>
      <c r="B2983" s="62">
        <v>2136.04</v>
      </c>
      <c r="C2983" s="62">
        <v>1013.96</v>
      </c>
      <c r="D2983" s="62">
        <v>3150</v>
      </c>
      <c r="E2983" s="62">
        <f>IFERROR(D2983/B2983*100,0)</f>
        <v>147.46914851781804</v>
      </c>
    </row>
    <row r="2984" spans="1:5" s="93" customFormat="1" x14ac:dyDescent="0.25">
      <c r="A2984" s="71" t="s">
        <v>238</v>
      </c>
      <c r="B2984" s="72">
        <v>68501.259999999995</v>
      </c>
      <c r="C2984" s="72">
        <v>-18528.259999999998</v>
      </c>
      <c r="D2984" s="72">
        <v>49973</v>
      </c>
      <c r="E2984" s="72">
        <f>IFERROR(D2984/B2984*100,0)</f>
        <v>72.951942781782407</v>
      </c>
    </row>
    <row r="2985" spans="1:5" s="94" customFormat="1" x14ac:dyDescent="0.25">
      <c r="A2985" s="76" t="s">
        <v>264</v>
      </c>
      <c r="B2985" s="77">
        <v>3150</v>
      </c>
      <c r="C2985" s="77">
        <v>250</v>
      </c>
      <c r="D2985" s="77">
        <v>3400</v>
      </c>
      <c r="E2985" s="77">
        <f>IFERROR(D2985/B2985*100,0)</f>
        <v>107.93650793650794</v>
      </c>
    </row>
    <row r="2986" spans="1:5" s="95" customFormat="1" x14ac:dyDescent="0.25">
      <c r="A2986" s="7" t="s">
        <v>246</v>
      </c>
      <c r="B2986" s="62">
        <v>250</v>
      </c>
      <c r="C2986" s="62">
        <v>-250</v>
      </c>
      <c r="D2986" s="62">
        <v>0</v>
      </c>
      <c r="E2986" s="62">
        <f>IFERROR(D2986/B2986*100,0)</f>
        <v>0</v>
      </c>
    </row>
    <row r="2987" spans="1:5" s="96" customFormat="1" x14ac:dyDescent="0.25">
      <c r="A2987" s="106" t="s">
        <v>81</v>
      </c>
      <c r="B2987" s="107">
        <v>250</v>
      </c>
      <c r="C2987" s="107">
        <v>-250</v>
      </c>
      <c r="D2987" s="107">
        <v>0</v>
      </c>
      <c r="E2987" s="107">
        <f>IFERROR(D2987/B2987*100,0)</f>
        <v>0</v>
      </c>
    </row>
    <row r="2988" spans="1:5" s="95" customFormat="1" x14ac:dyDescent="0.25">
      <c r="A2988" s="14" t="s">
        <v>22</v>
      </c>
      <c r="B2988" s="108">
        <v>250</v>
      </c>
      <c r="C2988" s="108">
        <v>-250</v>
      </c>
      <c r="D2988" s="108">
        <v>0</v>
      </c>
      <c r="E2988" s="108">
        <f>IFERROR(D2988/B2988*100,0)</f>
        <v>0</v>
      </c>
    </row>
    <row r="2989" spans="1:5" s="95" customFormat="1" x14ac:dyDescent="0.25">
      <c r="A2989" s="7" t="s">
        <v>23</v>
      </c>
      <c r="B2989" s="62">
        <v>250</v>
      </c>
      <c r="C2989" s="62">
        <v>-250</v>
      </c>
      <c r="D2989" s="62">
        <v>0</v>
      </c>
      <c r="E2989" s="62">
        <f>IFERROR(D2989/B2989*100,0)</f>
        <v>0</v>
      </c>
    </row>
    <row r="2990" spans="1:5" s="95" customFormat="1" x14ac:dyDescent="0.25">
      <c r="A2990" s="7" t="s">
        <v>221</v>
      </c>
      <c r="B2990" s="62">
        <v>2900</v>
      </c>
      <c r="C2990" s="62">
        <v>500</v>
      </c>
      <c r="D2990" s="62">
        <v>3400</v>
      </c>
      <c r="E2990" s="62">
        <f>IFERROR(D2990/B2990*100,0)</f>
        <v>117.24137931034481</v>
      </c>
    </row>
    <row r="2991" spans="1:5" s="96" customFormat="1" x14ac:dyDescent="0.25">
      <c r="A2991" s="106" t="s">
        <v>81</v>
      </c>
      <c r="B2991" s="107">
        <v>2900</v>
      </c>
      <c r="C2991" s="107">
        <v>500</v>
      </c>
      <c r="D2991" s="107">
        <v>3400</v>
      </c>
      <c r="E2991" s="107">
        <f>IFERROR(D2991/B2991*100,0)</f>
        <v>117.24137931034481</v>
      </c>
    </row>
    <row r="2992" spans="1:5" s="95" customFormat="1" x14ac:dyDescent="0.25">
      <c r="A2992" s="14" t="s">
        <v>14</v>
      </c>
      <c r="B2992" s="108">
        <v>2900</v>
      </c>
      <c r="C2992" s="108">
        <v>0</v>
      </c>
      <c r="D2992" s="108">
        <v>2900</v>
      </c>
      <c r="E2992" s="108">
        <f>IFERROR(D2992/B2992*100,0)</f>
        <v>100</v>
      </c>
    </row>
    <row r="2993" spans="1:5" s="95" customFormat="1" x14ac:dyDescent="0.25">
      <c r="A2993" s="7" t="s">
        <v>16</v>
      </c>
      <c r="B2993" s="62">
        <v>2900</v>
      </c>
      <c r="C2993" s="62">
        <v>0</v>
      </c>
      <c r="D2993" s="62">
        <v>2900</v>
      </c>
      <c r="E2993" s="62">
        <f>IFERROR(D2993/B2993*100,0)</f>
        <v>100</v>
      </c>
    </row>
    <row r="2994" spans="1:5" s="95" customFormat="1" x14ac:dyDescent="0.25">
      <c r="A2994" s="14" t="s">
        <v>22</v>
      </c>
      <c r="B2994" s="108">
        <v>0</v>
      </c>
      <c r="C2994" s="108">
        <v>500</v>
      </c>
      <c r="D2994" s="108">
        <v>500</v>
      </c>
      <c r="E2994" s="108">
        <f>IFERROR(D2994/B2994*100,0)</f>
        <v>0</v>
      </c>
    </row>
    <row r="2995" spans="1:5" s="95" customFormat="1" x14ac:dyDescent="0.25">
      <c r="A2995" s="7" t="s">
        <v>24</v>
      </c>
      <c r="B2995" s="62">
        <v>0</v>
      </c>
      <c r="C2995" s="62">
        <v>500</v>
      </c>
      <c r="D2995" s="62">
        <v>500</v>
      </c>
      <c r="E2995" s="62">
        <f>IFERROR(D2995/B2995*100,0)</f>
        <v>0</v>
      </c>
    </row>
    <row r="2996" spans="1:5" s="94" customFormat="1" x14ac:dyDescent="0.25">
      <c r="A2996" s="76" t="s">
        <v>263</v>
      </c>
      <c r="B2996" s="77">
        <v>4053.96</v>
      </c>
      <c r="C2996" s="77">
        <v>2546.04</v>
      </c>
      <c r="D2996" s="77">
        <v>6600</v>
      </c>
      <c r="E2996" s="77">
        <f>IFERROR(D2996/B2996*100,0)</f>
        <v>162.80377704762751</v>
      </c>
    </row>
    <row r="2997" spans="1:5" s="95" customFormat="1" x14ac:dyDescent="0.25">
      <c r="A2997" s="7" t="s">
        <v>221</v>
      </c>
      <c r="B2997" s="62">
        <v>4053.96</v>
      </c>
      <c r="C2997" s="62">
        <v>2546.04</v>
      </c>
      <c r="D2997" s="62">
        <v>6600</v>
      </c>
      <c r="E2997" s="62">
        <f>IFERROR(D2997/B2997*100,0)</f>
        <v>162.80377704762751</v>
      </c>
    </row>
    <row r="2998" spans="1:5" s="96" customFormat="1" x14ac:dyDescent="0.25">
      <c r="A2998" s="106" t="s">
        <v>89</v>
      </c>
      <c r="B2998" s="107">
        <v>4053.96</v>
      </c>
      <c r="C2998" s="107">
        <v>2546.04</v>
      </c>
      <c r="D2998" s="107">
        <v>6600</v>
      </c>
      <c r="E2998" s="107">
        <f>IFERROR(D2998/B2998*100,0)</f>
        <v>162.80377704762751</v>
      </c>
    </row>
    <row r="2999" spans="1:5" s="95" customFormat="1" x14ac:dyDescent="0.25">
      <c r="A2999" s="14" t="s">
        <v>14</v>
      </c>
      <c r="B2999" s="108">
        <v>4053.96</v>
      </c>
      <c r="C2999" s="108">
        <v>2546.04</v>
      </c>
      <c r="D2999" s="108">
        <v>6600</v>
      </c>
      <c r="E2999" s="108">
        <f>IFERROR(D2999/B2999*100,0)</f>
        <v>162.80377704762751</v>
      </c>
    </row>
    <row r="3000" spans="1:5" s="95" customFormat="1" x14ac:dyDescent="0.25">
      <c r="A3000" s="7" t="s">
        <v>16</v>
      </c>
      <c r="B3000" s="62">
        <v>4053.96</v>
      </c>
      <c r="C3000" s="62">
        <v>2546.04</v>
      </c>
      <c r="D3000" s="62">
        <v>6600</v>
      </c>
      <c r="E3000" s="62">
        <f>IFERROR(D3000/B3000*100,0)</f>
        <v>162.80377704762751</v>
      </c>
    </row>
    <row r="3001" spans="1:5" s="94" customFormat="1" x14ac:dyDescent="0.25">
      <c r="A3001" s="76" t="s">
        <v>262</v>
      </c>
      <c r="B3001" s="77">
        <v>2900</v>
      </c>
      <c r="C3001" s="77">
        <v>1200</v>
      </c>
      <c r="D3001" s="77">
        <v>4100</v>
      </c>
      <c r="E3001" s="77">
        <f>IFERROR(D3001/B3001*100,0)</f>
        <v>141.37931034482759</v>
      </c>
    </row>
    <row r="3002" spans="1:5" s="95" customFormat="1" x14ac:dyDescent="0.25">
      <c r="A3002" s="7" t="s">
        <v>221</v>
      </c>
      <c r="B3002" s="62">
        <v>2900</v>
      </c>
      <c r="C3002" s="62">
        <v>1200</v>
      </c>
      <c r="D3002" s="62">
        <v>4100</v>
      </c>
      <c r="E3002" s="62">
        <f>IFERROR(D3002/B3002*100,0)</f>
        <v>141.37931034482759</v>
      </c>
    </row>
    <row r="3003" spans="1:5" s="96" customFormat="1" x14ac:dyDescent="0.25">
      <c r="A3003" s="106" t="s">
        <v>88</v>
      </c>
      <c r="B3003" s="107">
        <v>2900</v>
      </c>
      <c r="C3003" s="107">
        <v>1200</v>
      </c>
      <c r="D3003" s="107">
        <v>4100</v>
      </c>
      <c r="E3003" s="107">
        <f>IFERROR(D3003/B3003*100,0)</f>
        <v>141.37931034482759</v>
      </c>
    </row>
    <row r="3004" spans="1:5" s="95" customFormat="1" x14ac:dyDescent="0.25">
      <c r="A3004" s="14" t="s">
        <v>14</v>
      </c>
      <c r="B3004" s="108">
        <v>1500</v>
      </c>
      <c r="C3004" s="108">
        <v>0</v>
      </c>
      <c r="D3004" s="108">
        <v>1500</v>
      </c>
      <c r="E3004" s="108">
        <f>IFERROR(D3004/B3004*100,0)</f>
        <v>100</v>
      </c>
    </row>
    <row r="3005" spans="1:5" s="95" customFormat="1" x14ac:dyDescent="0.25">
      <c r="A3005" s="7" t="s">
        <v>16</v>
      </c>
      <c r="B3005" s="62">
        <v>1500</v>
      </c>
      <c r="C3005" s="62">
        <v>0</v>
      </c>
      <c r="D3005" s="62">
        <v>1500</v>
      </c>
      <c r="E3005" s="62">
        <f>IFERROR(D3005/B3005*100,0)</f>
        <v>100</v>
      </c>
    </row>
    <row r="3006" spans="1:5" s="95" customFormat="1" x14ac:dyDescent="0.25">
      <c r="A3006" s="14" t="s">
        <v>22</v>
      </c>
      <c r="B3006" s="108">
        <v>1400</v>
      </c>
      <c r="C3006" s="108">
        <v>1200</v>
      </c>
      <c r="D3006" s="108">
        <v>2600</v>
      </c>
      <c r="E3006" s="108">
        <f>IFERROR(D3006/B3006*100,0)</f>
        <v>185.71428571428572</v>
      </c>
    </row>
    <row r="3007" spans="1:5" s="95" customFormat="1" x14ac:dyDescent="0.25">
      <c r="A3007" s="7" t="s">
        <v>24</v>
      </c>
      <c r="B3007" s="62">
        <v>1400</v>
      </c>
      <c r="C3007" s="62">
        <v>1200</v>
      </c>
      <c r="D3007" s="62">
        <v>2600</v>
      </c>
      <c r="E3007" s="62">
        <f>IFERROR(D3007/B3007*100,0)</f>
        <v>185.71428571428572</v>
      </c>
    </row>
    <row r="3008" spans="1:5" s="94" customFormat="1" x14ac:dyDescent="0.25">
      <c r="A3008" s="76" t="s">
        <v>250</v>
      </c>
      <c r="B3008" s="77">
        <v>10500</v>
      </c>
      <c r="C3008" s="77">
        <v>0</v>
      </c>
      <c r="D3008" s="77">
        <v>10500</v>
      </c>
      <c r="E3008" s="77">
        <f>IFERROR(D3008/B3008*100,0)</f>
        <v>100</v>
      </c>
    </row>
    <row r="3009" spans="1:5" s="95" customFormat="1" x14ac:dyDescent="0.25">
      <c r="A3009" s="7" t="s">
        <v>221</v>
      </c>
      <c r="B3009" s="62">
        <v>10500</v>
      </c>
      <c r="C3009" s="62">
        <v>0</v>
      </c>
      <c r="D3009" s="62">
        <v>10500</v>
      </c>
      <c r="E3009" s="62">
        <f>IFERROR(D3009/B3009*100,0)</f>
        <v>100</v>
      </c>
    </row>
    <row r="3010" spans="1:5" s="96" customFormat="1" x14ac:dyDescent="0.25">
      <c r="A3010" s="106" t="s">
        <v>68</v>
      </c>
      <c r="B3010" s="107">
        <v>10500</v>
      </c>
      <c r="C3010" s="107">
        <v>0</v>
      </c>
      <c r="D3010" s="107">
        <v>10500</v>
      </c>
      <c r="E3010" s="107">
        <f>IFERROR(D3010/B3010*100,0)</f>
        <v>100</v>
      </c>
    </row>
    <row r="3011" spans="1:5" s="95" customFormat="1" x14ac:dyDescent="0.25">
      <c r="A3011" s="14" t="s">
        <v>14</v>
      </c>
      <c r="B3011" s="108">
        <v>10500</v>
      </c>
      <c r="C3011" s="108">
        <v>0</v>
      </c>
      <c r="D3011" s="108">
        <v>10500</v>
      </c>
      <c r="E3011" s="108">
        <f>IFERROR(D3011/B3011*100,0)</f>
        <v>100</v>
      </c>
    </row>
    <row r="3012" spans="1:5" s="95" customFormat="1" x14ac:dyDescent="0.25">
      <c r="A3012" s="7" t="s">
        <v>16</v>
      </c>
      <c r="B3012" s="62">
        <v>10500</v>
      </c>
      <c r="C3012" s="62">
        <v>0</v>
      </c>
      <c r="D3012" s="62">
        <v>10500</v>
      </c>
      <c r="E3012" s="62">
        <f>IFERROR(D3012/B3012*100,0)</f>
        <v>100</v>
      </c>
    </row>
    <row r="3013" spans="1:5" s="94" customFormat="1" x14ac:dyDescent="0.25">
      <c r="A3013" s="76" t="s">
        <v>249</v>
      </c>
      <c r="B3013" s="77">
        <v>19090.95</v>
      </c>
      <c r="C3013" s="77">
        <v>-3340.95</v>
      </c>
      <c r="D3013" s="77">
        <v>15750</v>
      </c>
      <c r="E3013" s="77">
        <f>IFERROR(D3013/B3013*100,0)</f>
        <v>82.499823214664531</v>
      </c>
    </row>
    <row r="3014" spans="1:5" s="95" customFormat="1" x14ac:dyDescent="0.25">
      <c r="A3014" s="7" t="s">
        <v>221</v>
      </c>
      <c r="B3014" s="62">
        <v>19090.95</v>
      </c>
      <c r="C3014" s="62">
        <v>-3340.95</v>
      </c>
      <c r="D3014" s="62">
        <v>15750</v>
      </c>
      <c r="E3014" s="62">
        <f>IFERROR(D3014/B3014*100,0)</f>
        <v>82.499823214664531</v>
      </c>
    </row>
    <row r="3015" spans="1:5" s="96" customFormat="1" x14ac:dyDescent="0.25">
      <c r="A3015" s="106" t="s">
        <v>71</v>
      </c>
      <c r="B3015" s="107">
        <v>19090.95</v>
      </c>
      <c r="C3015" s="107">
        <v>-3340.95</v>
      </c>
      <c r="D3015" s="107">
        <v>15750</v>
      </c>
      <c r="E3015" s="107">
        <f>IFERROR(D3015/B3015*100,0)</f>
        <v>82.499823214664531</v>
      </c>
    </row>
    <row r="3016" spans="1:5" s="95" customFormat="1" x14ac:dyDescent="0.25">
      <c r="A3016" s="14" t="s">
        <v>14</v>
      </c>
      <c r="B3016" s="108">
        <v>17590.95</v>
      </c>
      <c r="C3016" s="108">
        <v>-3340.95</v>
      </c>
      <c r="D3016" s="108">
        <v>14250</v>
      </c>
      <c r="E3016" s="108">
        <f>IFERROR(D3016/B3016*100,0)</f>
        <v>81.007563548301817</v>
      </c>
    </row>
    <row r="3017" spans="1:5" s="95" customFormat="1" x14ac:dyDescent="0.25">
      <c r="A3017" s="7" t="s">
        <v>15</v>
      </c>
      <c r="B3017" s="62">
        <v>500</v>
      </c>
      <c r="C3017" s="62">
        <v>200</v>
      </c>
      <c r="D3017" s="62">
        <v>700</v>
      </c>
      <c r="E3017" s="62">
        <f>IFERROR(D3017/B3017*100,0)</f>
        <v>140</v>
      </c>
    </row>
    <row r="3018" spans="1:5" s="95" customFormat="1" x14ac:dyDescent="0.25">
      <c r="A3018" s="7" t="s">
        <v>16</v>
      </c>
      <c r="B3018" s="62">
        <v>11081.87</v>
      </c>
      <c r="C3018" s="62">
        <v>618.13</v>
      </c>
      <c r="D3018" s="62">
        <v>11700</v>
      </c>
      <c r="E3018" s="62">
        <f>IFERROR(D3018/B3018*100,0)</f>
        <v>105.57784922580755</v>
      </c>
    </row>
    <row r="3019" spans="1:5" s="95" customFormat="1" x14ac:dyDescent="0.25">
      <c r="A3019" s="7" t="s">
        <v>19</v>
      </c>
      <c r="B3019" s="62">
        <v>3509.08</v>
      </c>
      <c r="C3019" s="62">
        <v>-3509.08</v>
      </c>
      <c r="D3019" s="62">
        <v>0</v>
      </c>
      <c r="E3019" s="62">
        <f>IFERROR(D3019/B3019*100,0)</f>
        <v>0</v>
      </c>
    </row>
    <row r="3020" spans="1:5" s="95" customFormat="1" x14ac:dyDescent="0.25">
      <c r="A3020" s="7" t="s">
        <v>20</v>
      </c>
      <c r="B3020" s="62">
        <v>1500</v>
      </c>
      <c r="C3020" s="62">
        <v>-500</v>
      </c>
      <c r="D3020" s="62">
        <v>1000</v>
      </c>
      <c r="E3020" s="62">
        <f>IFERROR(D3020/B3020*100,0)</f>
        <v>66.666666666666657</v>
      </c>
    </row>
    <row r="3021" spans="1:5" s="95" customFormat="1" x14ac:dyDescent="0.25">
      <c r="A3021" s="7" t="s">
        <v>21</v>
      </c>
      <c r="B3021" s="62">
        <v>1000</v>
      </c>
      <c r="C3021" s="62">
        <v>-150</v>
      </c>
      <c r="D3021" s="62">
        <v>850</v>
      </c>
      <c r="E3021" s="62">
        <f>IFERROR(D3021/B3021*100,0)</f>
        <v>85</v>
      </c>
    </row>
    <row r="3022" spans="1:5" s="95" customFormat="1" x14ac:dyDescent="0.25">
      <c r="A3022" s="14" t="s">
        <v>22</v>
      </c>
      <c r="B3022" s="108">
        <v>1500</v>
      </c>
      <c r="C3022" s="108">
        <v>0</v>
      </c>
      <c r="D3022" s="108">
        <v>1500</v>
      </c>
      <c r="E3022" s="108">
        <f>IFERROR(D3022/B3022*100,0)</f>
        <v>100</v>
      </c>
    </row>
    <row r="3023" spans="1:5" s="95" customFormat="1" x14ac:dyDescent="0.25">
      <c r="A3023" s="7" t="s">
        <v>24</v>
      </c>
      <c r="B3023" s="62">
        <v>1500</v>
      </c>
      <c r="C3023" s="62">
        <v>0</v>
      </c>
      <c r="D3023" s="62">
        <v>1500</v>
      </c>
      <c r="E3023" s="62">
        <f>IFERROR(D3023/B3023*100,0)</f>
        <v>100</v>
      </c>
    </row>
    <row r="3024" spans="1:5" s="94" customFormat="1" x14ac:dyDescent="0.25">
      <c r="A3024" s="76" t="s">
        <v>257</v>
      </c>
      <c r="B3024" s="77">
        <v>8641.35</v>
      </c>
      <c r="C3024" s="77">
        <v>-8641.35</v>
      </c>
      <c r="D3024" s="77">
        <v>0</v>
      </c>
      <c r="E3024" s="77">
        <f>IFERROR(D3024/B3024*100,0)</f>
        <v>0</v>
      </c>
    </row>
    <row r="3025" spans="1:5" s="95" customFormat="1" x14ac:dyDescent="0.25">
      <c r="A3025" s="7" t="s">
        <v>221</v>
      </c>
      <c r="B3025" s="62">
        <v>8641.35</v>
      </c>
      <c r="C3025" s="62">
        <v>-8641.35</v>
      </c>
      <c r="D3025" s="62">
        <v>0</v>
      </c>
      <c r="E3025" s="62">
        <f>IFERROR(D3025/B3025*100,0)</f>
        <v>0</v>
      </c>
    </row>
    <row r="3026" spans="1:5" s="96" customFormat="1" x14ac:dyDescent="0.25">
      <c r="A3026" s="106" t="s">
        <v>76</v>
      </c>
      <c r="B3026" s="107">
        <v>8641.35</v>
      </c>
      <c r="C3026" s="107">
        <v>-8641.35</v>
      </c>
      <c r="D3026" s="107">
        <v>0</v>
      </c>
      <c r="E3026" s="107">
        <f>IFERROR(D3026/B3026*100,0)</f>
        <v>0</v>
      </c>
    </row>
    <row r="3027" spans="1:5" s="95" customFormat="1" x14ac:dyDescent="0.25">
      <c r="A3027" s="14" t="s">
        <v>14</v>
      </c>
      <c r="B3027" s="108">
        <v>8641.35</v>
      </c>
      <c r="C3027" s="108">
        <v>-8641.35</v>
      </c>
      <c r="D3027" s="108">
        <v>0</v>
      </c>
      <c r="E3027" s="108">
        <f>IFERROR(D3027/B3027*100,0)</f>
        <v>0</v>
      </c>
    </row>
    <row r="3028" spans="1:5" s="95" customFormat="1" x14ac:dyDescent="0.25">
      <c r="A3028" s="7" t="s">
        <v>16</v>
      </c>
      <c r="B3028" s="62">
        <v>8641.35</v>
      </c>
      <c r="C3028" s="62">
        <v>-8641.35</v>
      </c>
      <c r="D3028" s="62">
        <v>0</v>
      </c>
      <c r="E3028" s="62">
        <f>IFERROR(D3028/B3028*100,0)</f>
        <v>0</v>
      </c>
    </row>
    <row r="3029" spans="1:5" s="94" customFormat="1" x14ac:dyDescent="0.25">
      <c r="A3029" s="76" t="s">
        <v>268</v>
      </c>
      <c r="B3029" s="77">
        <v>50</v>
      </c>
      <c r="C3029" s="77">
        <v>-30</v>
      </c>
      <c r="D3029" s="77">
        <v>20</v>
      </c>
      <c r="E3029" s="77">
        <f>IFERROR(D3029/B3029*100,0)</f>
        <v>40</v>
      </c>
    </row>
    <row r="3030" spans="1:5" s="95" customFormat="1" x14ac:dyDescent="0.25">
      <c r="A3030" s="7" t="s">
        <v>221</v>
      </c>
      <c r="B3030" s="62">
        <v>50</v>
      </c>
      <c r="C3030" s="62">
        <v>-30</v>
      </c>
      <c r="D3030" s="62">
        <v>20</v>
      </c>
      <c r="E3030" s="62">
        <f>IFERROR(D3030/B3030*100,0)</f>
        <v>40</v>
      </c>
    </row>
    <row r="3031" spans="1:5" s="96" customFormat="1" x14ac:dyDescent="0.25">
      <c r="A3031" s="106" t="s">
        <v>87</v>
      </c>
      <c r="B3031" s="107">
        <v>50</v>
      </c>
      <c r="C3031" s="107">
        <v>-30</v>
      </c>
      <c r="D3031" s="107">
        <v>20</v>
      </c>
      <c r="E3031" s="107">
        <f>IFERROR(D3031/B3031*100,0)</f>
        <v>40</v>
      </c>
    </row>
    <row r="3032" spans="1:5" s="95" customFormat="1" x14ac:dyDescent="0.25">
      <c r="A3032" s="14" t="s">
        <v>14</v>
      </c>
      <c r="B3032" s="108">
        <v>50</v>
      </c>
      <c r="C3032" s="108">
        <v>-30</v>
      </c>
      <c r="D3032" s="108">
        <v>20</v>
      </c>
      <c r="E3032" s="108">
        <f>IFERROR(D3032/B3032*100,0)</f>
        <v>40</v>
      </c>
    </row>
    <row r="3033" spans="1:5" s="95" customFormat="1" x14ac:dyDescent="0.25">
      <c r="A3033" s="7" t="s">
        <v>17</v>
      </c>
      <c r="B3033" s="62">
        <v>50</v>
      </c>
      <c r="C3033" s="62">
        <v>-30</v>
      </c>
      <c r="D3033" s="62">
        <v>20</v>
      </c>
      <c r="E3033" s="62">
        <f>IFERROR(D3033/B3033*100,0)</f>
        <v>40</v>
      </c>
    </row>
    <row r="3034" spans="1:5" s="94" customFormat="1" x14ac:dyDescent="0.25">
      <c r="A3034" s="76" t="s">
        <v>266</v>
      </c>
      <c r="B3034" s="77">
        <v>18315</v>
      </c>
      <c r="C3034" s="77">
        <v>-10512</v>
      </c>
      <c r="D3034" s="77">
        <v>7803</v>
      </c>
      <c r="E3034" s="77">
        <f>IFERROR(D3034/B3034*100,0)</f>
        <v>42.604422604422602</v>
      </c>
    </row>
    <row r="3035" spans="1:5" s="95" customFormat="1" x14ac:dyDescent="0.25">
      <c r="A3035" s="7" t="s">
        <v>221</v>
      </c>
      <c r="B3035" s="62">
        <v>18315</v>
      </c>
      <c r="C3035" s="62">
        <v>-10512</v>
      </c>
      <c r="D3035" s="62">
        <v>7803</v>
      </c>
      <c r="E3035" s="62">
        <f>IFERROR(D3035/B3035*100,0)</f>
        <v>42.604422604422602</v>
      </c>
    </row>
    <row r="3036" spans="1:5" s="96" customFormat="1" x14ac:dyDescent="0.25">
      <c r="A3036" s="106" t="s">
        <v>73</v>
      </c>
      <c r="B3036" s="107">
        <v>18315</v>
      </c>
      <c r="C3036" s="107">
        <v>-10512</v>
      </c>
      <c r="D3036" s="107">
        <v>7803</v>
      </c>
      <c r="E3036" s="107">
        <f>IFERROR(D3036/B3036*100,0)</f>
        <v>42.604422604422602</v>
      </c>
    </row>
    <row r="3037" spans="1:5" s="95" customFormat="1" x14ac:dyDescent="0.25">
      <c r="A3037" s="14" t="s">
        <v>14</v>
      </c>
      <c r="B3037" s="108">
        <v>18315</v>
      </c>
      <c r="C3037" s="108">
        <v>-10512</v>
      </c>
      <c r="D3037" s="108">
        <v>7803</v>
      </c>
      <c r="E3037" s="108">
        <f>IFERROR(D3037/B3037*100,0)</f>
        <v>42.604422604422602</v>
      </c>
    </row>
    <row r="3038" spans="1:5" s="95" customFormat="1" x14ac:dyDescent="0.25">
      <c r="A3038" s="7" t="s">
        <v>16</v>
      </c>
      <c r="B3038" s="62">
        <v>18315</v>
      </c>
      <c r="C3038" s="62">
        <v>-10512</v>
      </c>
      <c r="D3038" s="62">
        <v>7803</v>
      </c>
      <c r="E3038" s="62">
        <f>IFERROR(D3038/B3038*100,0)</f>
        <v>42.604422604422602</v>
      </c>
    </row>
    <row r="3039" spans="1:5" s="94" customFormat="1" x14ac:dyDescent="0.25">
      <c r="A3039" s="76" t="s">
        <v>273</v>
      </c>
      <c r="B3039" s="77">
        <v>1800</v>
      </c>
      <c r="C3039" s="77">
        <v>0</v>
      </c>
      <c r="D3039" s="77">
        <v>1800</v>
      </c>
      <c r="E3039" s="77">
        <f>IFERROR(D3039/B3039*100,0)</f>
        <v>100</v>
      </c>
    </row>
    <row r="3040" spans="1:5" s="95" customFormat="1" x14ac:dyDescent="0.25">
      <c r="A3040" s="7" t="s">
        <v>221</v>
      </c>
      <c r="B3040" s="62">
        <v>1800</v>
      </c>
      <c r="C3040" s="62">
        <v>0</v>
      </c>
      <c r="D3040" s="62">
        <v>1800</v>
      </c>
      <c r="E3040" s="62">
        <f>IFERROR(D3040/B3040*100,0)</f>
        <v>100</v>
      </c>
    </row>
    <row r="3041" spans="1:5" s="96" customFormat="1" x14ac:dyDescent="0.25">
      <c r="A3041" s="106" t="s">
        <v>75</v>
      </c>
      <c r="B3041" s="107">
        <v>1800</v>
      </c>
      <c r="C3041" s="107">
        <v>0</v>
      </c>
      <c r="D3041" s="107">
        <v>1800</v>
      </c>
      <c r="E3041" s="107">
        <f>IFERROR(D3041/B3041*100,0)</f>
        <v>100</v>
      </c>
    </row>
    <row r="3042" spans="1:5" s="95" customFormat="1" x14ac:dyDescent="0.25">
      <c r="A3042" s="14" t="s">
        <v>14</v>
      </c>
      <c r="B3042" s="108">
        <v>1800</v>
      </c>
      <c r="C3042" s="108">
        <v>0</v>
      </c>
      <c r="D3042" s="108">
        <v>1800</v>
      </c>
      <c r="E3042" s="108">
        <f>IFERROR(D3042/B3042*100,0)</f>
        <v>100</v>
      </c>
    </row>
    <row r="3043" spans="1:5" s="95" customFormat="1" x14ac:dyDescent="0.25">
      <c r="A3043" s="7" t="s">
        <v>16</v>
      </c>
      <c r="B3043" s="62">
        <v>1800</v>
      </c>
      <c r="C3043" s="62">
        <v>0</v>
      </c>
      <c r="D3043" s="62">
        <v>1800</v>
      </c>
      <c r="E3043" s="62">
        <f>IFERROR(D3043/B3043*100,0)</f>
        <v>100</v>
      </c>
    </row>
    <row r="3044" spans="1:5" s="93" customFormat="1" x14ac:dyDescent="0.25">
      <c r="A3044" s="71" t="s">
        <v>225</v>
      </c>
      <c r="B3044" s="72">
        <v>57220</v>
      </c>
      <c r="C3044" s="72">
        <v>10380</v>
      </c>
      <c r="D3044" s="72">
        <v>67600</v>
      </c>
      <c r="E3044" s="72">
        <f>IFERROR(D3044/B3044*100,0)</f>
        <v>118.14051031108004</v>
      </c>
    </row>
    <row r="3045" spans="1:5" s="94" customFormat="1" x14ac:dyDescent="0.25">
      <c r="A3045" s="76" t="s">
        <v>224</v>
      </c>
      <c r="B3045" s="77">
        <v>57220</v>
      </c>
      <c r="C3045" s="77">
        <v>10380</v>
      </c>
      <c r="D3045" s="77">
        <v>67600</v>
      </c>
      <c r="E3045" s="77">
        <f>IFERROR(D3045/B3045*100,0)</f>
        <v>118.14051031108004</v>
      </c>
    </row>
    <row r="3046" spans="1:5" s="95" customFormat="1" x14ac:dyDescent="0.25">
      <c r="A3046" s="7" t="s">
        <v>221</v>
      </c>
      <c r="B3046" s="62">
        <v>57220</v>
      </c>
      <c r="C3046" s="62">
        <v>10380</v>
      </c>
      <c r="D3046" s="62">
        <v>67600</v>
      </c>
      <c r="E3046" s="62">
        <f>IFERROR(D3046/B3046*100,0)</f>
        <v>118.14051031108004</v>
      </c>
    </row>
    <row r="3047" spans="1:5" s="96" customFormat="1" x14ac:dyDescent="0.25">
      <c r="A3047" s="106" t="s">
        <v>81</v>
      </c>
      <c r="B3047" s="107">
        <v>19620</v>
      </c>
      <c r="C3047" s="107">
        <v>0</v>
      </c>
      <c r="D3047" s="107">
        <v>19620</v>
      </c>
      <c r="E3047" s="107">
        <f>IFERROR(D3047/B3047*100,0)</f>
        <v>100</v>
      </c>
    </row>
    <row r="3048" spans="1:5" s="95" customFormat="1" x14ac:dyDescent="0.25">
      <c r="A3048" s="14" t="s">
        <v>14</v>
      </c>
      <c r="B3048" s="108">
        <v>19620</v>
      </c>
      <c r="C3048" s="108">
        <v>0</v>
      </c>
      <c r="D3048" s="108">
        <v>19620</v>
      </c>
      <c r="E3048" s="108">
        <f>IFERROR(D3048/B3048*100,0)</f>
        <v>100</v>
      </c>
    </row>
    <row r="3049" spans="1:5" s="95" customFormat="1" x14ac:dyDescent="0.25">
      <c r="A3049" s="7" t="s">
        <v>15</v>
      </c>
      <c r="B3049" s="62">
        <v>19320</v>
      </c>
      <c r="C3049" s="62">
        <v>0</v>
      </c>
      <c r="D3049" s="62">
        <v>19320</v>
      </c>
      <c r="E3049" s="62">
        <f>IFERROR(D3049/B3049*100,0)</f>
        <v>100</v>
      </c>
    </row>
    <row r="3050" spans="1:5" s="95" customFormat="1" x14ac:dyDescent="0.25">
      <c r="A3050" s="7" t="s">
        <v>16</v>
      </c>
      <c r="B3050" s="62">
        <v>300</v>
      </c>
      <c r="C3050" s="62">
        <v>0</v>
      </c>
      <c r="D3050" s="62">
        <v>300</v>
      </c>
      <c r="E3050" s="62">
        <f>IFERROR(D3050/B3050*100,0)</f>
        <v>100</v>
      </c>
    </row>
    <row r="3051" spans="1:5" s="96" customFormat="1" x14ac:dyDescent="0.25">
      <c r="A3051" s="106" t="s">
        <v>66</v>
      </c>
      <c r="B3051" s="107">
        <v>5680</v>
      </c>
      <c r="C3051" s="107">
        <v>1275</v>
      </c>
      <c r="D3051" s="107">
        <v>6955</v>
      </c>
      <c r="E3051" s="107">
        <f>IFERROR(D3051/B3051*100,0)</f>
        <v>122.44718309859155</v>
      </c>
    </row>
    <row r="3052" spans="1:5" s="95" customFormat="1" x14ac:dyDescent="0.25">
      <c r="A3052" s="14" t="s">
        <v>14</v>
      </c>
      <c r="B3052" s="108">
        <v>5680</v>
      </c>
      <c r="C3052" s="108">
        <v>1275</v>
      </c>
      <c r="D3052" s="108">
        <v>6955</v>
      </c>
      <c r="E3052" s="108">
        <f>IFERROR(D3052/B3052*100,0)</f>
        <v>122.44718309859155</v>
      </c>
    </row>
    <row r="3053" spans="1:5" s="95" customFormat="1" x14ac:dyDescent="0.25">
      <c r="A3053" s="7" t="s">
        <v>15</v>
      </c>
      <c r="B3053" s="62">
        <v>5100</v>
      </c>
      <c r="C3053" s="62">
        <v>1275</v>
      </c>
      <c r="D3053" s="62">
        <v>6375</v>
      </c>
      <c r="E3053" s="62">
        <f>IFERROR(D3053/B3053*100,0)</f>
        <v>125</v>
      </c>
    </row>
    <row r="3054" spans="1:5" s="95" customFormat="1" x14ac:dyDescent="0.25">
      <c r="A3054" s="7" t="s">
        <v>16</v>
      </c>
      <c r="B3054" s="62">
        <v>580</v>
      </c>
      <c r="C3054" s="62">
        <v>0</v>
      </c>
      <c r="D3054" s="62">
        <v>580</v>
      </c>
      <c r="E3054" s="62">
        <f>IFERROR(D3054/B3054*100,0)</f>
        <v>100</v>
      </c>
    </row>
    <row r="3055" spans="1:5" s="96" customFormat="1" x14ac:dyDescent="0.25">
      <c r="A3055" s="106" t="s">
        <v>75</v>
      </c>
      <c r="B3055" s="107">
        <v>31920</v>
      </c>
      <c r="C3055" s="107">
        <v>9105</v>
      </c>
      <c r="D3055" s="107">
        <v>41025</v>
      </c>
      <c r="E3055" s="107">
        <f>IFERROR(D3055/B3055*100,0)</f>
        <v>128.52443609022558</v>
      </c>
    </row>
    <row r="3056" spans="1:5" s="95" customFormat="1" x14ac:dyDescent="0.25">
      <c r="A3056" s="14" t="s">
        <v>14</v>
      </c>
      <c r="B3056" s="108">
        <v>31920</v>
      </c>
      <c r="C3056" s="108">
        <v>9105</v>
      </c>
      <c r="D3056" s="108">
        <v>41025</v>
      </c>
      <c r="E3056" s="108">
        <f>IFERROR(D3056/B3056*100,0)</f>
        <v>128.52443609022558</v>
      </c>
    </row>
    <row r="3057" spans="1:5" s="95" customFormat="1" x14ac:dyDescent="0.25">
      <c r="A3057" s="7" t="s">
        <v>15</v>
      </c>
      <c r="B3057" s="62">
        <v>28900</v>
      </c>
      <c r="C3057" s="62">
        <v>9075</v>
      </c>
      <c r="D3057" s="62">
        <v>37975</v>
      </c>
      <c r="E3057" s="62">
        <f>IFERROR(D3057/B3057*100,0)</f>
        <v>131.40138408304497</v>
      </c>
    </row>
    <row r="3058" spans="1:5" s="95" customFormat="1" x14ac:dyDescent="0.25">
      <c r="A3058" s="7" t="s">
        <v>16</v>
      </c>
      <c r="B3058" s="62">
        <v>3020</v>
      </c>
      <c r="C3058" s="62">
        <v>30</v>
      </c>
      <c r="D3058" s="62">
        <v>3050</v>
      </c>
      <c r="E3058" s="62">
        <f>IFERROR(D3058/B3058*100,0)</f>
        <v>100.99337748344371</v>
      </c>
    </row>
    <row r="3059" spans="1:5" s="93" customFormat="1" x14ac:dyDescent="0.25">
      <c r="A3059" s="71" t="s">
        <v>248</v>
      </c>
      <c r="B3059" s="72">
        <v>1274902</v>
      </c>
      <c r="C3059" s="72">
        <v>115098</v>
      </c>
      <c r="D3059" s="72">
        <v>1390000</v>
      </c>
      <c r="E3059" s="72">
        <f>IFERROR(D3059/B3059*100,0)</f>
        <v>109.02798803359003</v>
      </c>
    </row>
    <row r="3060" spans="1:5" s="94" customFormat="1" x14ac:dyDescent="0.25">
      <c r="A3060" s="76" t="s">
        <v>247</v>
      </c>
      <c r="B3060" s="77">
        <v>1274902</v>
      </c>
      <c r="C3060" s="77">
        <v>115098</v>
      </c>
      <c r="D3060" s="77">
        <v>1390000</v>
      </c>
      <c r="E3060" s="77">
        <f>IFERROR(D3060/B3060*100,0)</f>
        <v>109.02798803359003</v>
      </c>
    </row>
    <row r="3061" spans="1:5" s="95" customFormat="1" x14ac:dyDescent="0.25">
      <c r="A3061" s="7" t="s">
        <v>246</v>
      </c>
      <c r="B3061" s="62">
        <v>1274902</v>
      </c>
      <c r="C3061" s="62">
        <v>115098</v>
      </c>
      <c r="D3061" s="62">
        <v>1390000</v>
      </c>
      <c r="E3061" s="62">
        <f>IFERROR(D3061/B3061*100,0)</f>
        <v>109.02798803359003</v>
      </c>
    </row>
    <row r="3062" spans="1:5" s="96" customFormat="1" x14ac:dyDescent="0.25">
      <c r="A3062" s="106" t="s">
        <v>74</v>
      </c>
      <c r="B3062" s="107">
        <v>1274902</v>
      </c>
      <c r="C3062" s="107">
        <v>115098</v>
      </c>
      <c r="D3062" s="107">
        <v>1390000</v>
      </c>
      <c r="E3062" s="107">
        <f>IFERROR(D3062/B3062*100,0)</f>
        <v>109.02798803359003</v>
      </c>
    </row>
    <row r="3063" spans="1:5" s="95" customFormat="1" x14ac:dyDescent="0.25">
      <c r="A3063" s="14" t="s">
        <v>14</v>
      </c>
      <c r="B3063" s="108">
        <v>1274902</v>
      </c>
      <c r="C3063" s="108">
        <v>115098</v>
      </c>
      <c r="D3063" s="108">
        <v>1390000</v>
      </c>
      <c r="E3063" s="108">
        <f>IFERROR(D3063/B3063*100,0)</f>
        <v>109.02798803359003</v>
      </c>
    </row>
    <row r="3064" spans="1:5" s="95" customFormat="1" x14ac:dyDescent="0.25">
      <c r="A3064" s="7" t="s">
        <v>15</v>
      </c>
      <c r="B3064" s="62">
        <v>1266902</v>
      </c>
      <c r="C3064" s="62">
        <v>117098</v>
      </c>
      <c r="D3064" s="62">
        <v>1384000</v>
      </c>
      <c r="E3064" s="62">
        <f>IFERROR(D3064/B3064*100,0)</f>
        <v>109.24286172095394</v>
      </c>
    </row>
    <row r="3065" spans="1:5" s="95" customFormat="1" x14ac:dyDescent="0.25">
      <c r="A3065" s="7" t="s">
        <v>16</v>
      </c>
      <c r="B3065" s="62">
        <v>6000</v>
      </c>
      <c r="C3065" s="62">
        <v>0</v>
      </c>
      <c r="D3065" s="62">
        <v>6000</v>
      </c>
      <c r="E3065" s="62">
        <f>IFERROR(D3065/B3065*100,0)</f>
        <v>100</v>
      </c>
    </row>
    <row r="3066" spans="1:5" s="95" customFormat="1" x14ac:dyDescent="0.25">
      <c r="A3066" s="7" t="s">
        <v>17</v>
      </c>
      <c r="B3066" s="62">
        <v>2000</v>
      </c>
      <c r="C3066" s="62">
        <v>-2000</v>
      </c>
      <c r="D3066" s="62">
        <v>0</v>
      </c>
      <c r="E3066" s="62">
        <f>IFERROR(D3066/B3066*100,0)</f>
        <v>0</v>
      </c>
    </row>
    <row r="3067" spans="1:5" s="92" customFormat="1" x14ac:dyDescent="0.25">
      <c r="A3067" s="12" t="s">
        <v>490</v>
      </c>
      <c r="B3067" s="60">
        <v>3085685</v>
      </c>
      <c r="C3067" s="60">
        <v>-40315</v>
      </c>
      <c r="D3067" s="60">
        <v>3045370</v>
      </c>
      <c r="E3067" s="60">
        <f>IFERROR(D3067/B3067*100,0)</f>
        <v>98.693482970555962</v>
      </c>
    </row>
    <row r="3068" spans="1:5" s="93" customFormat="1" x14ac:dyDescent="0.25">
      <c r="A3068" s="71" t="s">
        <v>256</v>
      </c>
      <c r="B3068" s="72">
        <v>203600</v>
      </c>
      <c r="C3068" s="72">
        <v>-3780</v>
      </c>
      <c r="D3068" s="72">
        <v>199820</v>
      </c>
      <c r="E3068" s="72">
        <f>IFERROR(D3068/B3068*100,0)</f>
        <v>98.143418467583501</v>
      </c>
    </row>
    <row r="3069" spans="1:5" s="94" customFormat="1" x14ac:dyDescent="0.25">
      <c r="A3069" s="76" t="s">
        <v>265</v>
      </c>
      <c r="B3069" s="77">
        <v>33600</v>
      </c>
      <c r="C3069" s="77">
        <v>-780</v>
      </c>
      <c r="D3069" s="77">
        <v>32820</v>
      </c>
      <c r="E3069" s="77">
        <f>IFERROR(D3069/B3069*100,0)</f>
        <v>97.678571428571431</v>
      </c>
    </row>
    <row r="3070" spans="1:5" s="95" customFormat="1" x14ac:dyDescent="0.25">
      <c r="A3070" s="7" t="s">
        <v>246</v>
      </c>
      <c r="B3070" s="62">
        <v>33600</v>
      </c>
      <c r="C3070" s="62">
        <v>-780</v>
      </c>
      <c r="D3070" s="62">
        <v>32820</v>
      </c>
      <c r="E3070" s="62">
        <f>IFERROR(D3070/B3070*100,0)</f>
        <v>97.678571428571431</v>
      </c>
    </row>
    <row r="3071" spans="1:5" s="96" customFormat="1" x14ac:dyDescent="0.25">
      <c r="A3071" s="106" t="s">
        <v>66</v>
      </c>
      <c r="B3071" s="107">
        <v>33600</v>
      </c>
      <c r="C3071" s="107">
        <v>-780</v>
      </c>
      <c r="D3071" s="107">
        <v>32820</v>
      </c>
      <c r="E3071" s="107">
        <f>IFERROR(D3071/B3071*100,0)</f>
        <v>97.678571428571431</v>
      </c>
    </row>
    <row r="3072" spans="1:5" s="95" customFormat="1" x14ac:dyDescent="0.25">
      <c r="A3072" s="14" t="s">
        <v>14</v>
      </c>
      <c r="B3072" s="108">
        <v>33600</v>
      </c>
      <c r="C3072" s="108">
        <v>-780</v>
      </c>
      <c r="D3072" s="108">
        <v>32820</v>
      </c>
      <c r="E3072" s="108">
        <f>IFERROR(D3072/B3072*100,0)</f>
        <v>97.678571428571431</v>
      </c>
    </row>
    <row r="3073" spans="1:5" s="95" customFormat="1" x14ac:dyDescent="0.25">
      <c r="A3073" s="7" t="s">
        <v>16</v>
      </c>
      <c r="B3073" s="62">
        <v>32100</v>
      </c>
      <c r="C3073" s="62">
        <v>-280</v>
      </c>
      <c r="D3073" s="62">
        <v>31820</v>
      </c>
      <c r="E3073" s="62">
        <f>IFERROR(D3073/B3073*100,0)</f>
        <v>99.127725856697822</v>
      </c>
    </row>
    <row r="3074" spans="1:5" s="95" customFormat="1" x14ac:dyDescent="0.25">
      <c r="A3074" s="7" t="s">
        <v>17</v>
      </c>
      <c r="B3074" s="62">
        <v>1500</v>
      </c>
      <c r="C3074" s="62">
        <v>-500</v>
      </c>
      <c r="D3074" s="62">
        <v>1000</v>
      </c>
      <c r="E3074" s="62">
        <f>IFERROR(D3074/B3074*100,0)</f>
        <v>66.666666666666657</v>
      </c>
    </row>
    <row r="3075" spans="1:5" s="94" customFormat="1" x14ac:dyDescent="0.25">
      <c r="A3075" s="76" t="s">
        <v>255</v>
      </c>
      <c r="B3075" s="77">
        <v>165000</v>
      </c>
      <c r="C3075" s="77">
        <v>-15000</v>
      </c>
      <c r="D3075" s="77">
        <v>150000</v>
      </c>
      <c r="E3075" s="77">
        <f>IFERROR(D3075/B3075*100,0)</f>
        <v>90.909090909090907</v>
      </c>
    </row>
    <row r="3076" spans="1:5" s="95" customFormat="1" x14ac:dyDescent="0.25">
      <c r="A3076" s="7" t="s">
        <v>246</v>
      </c>
      <c r="B3076" s="62">
        <v>165000</v>
      </c>
      <c r="C3076" s="62">
        <v>-15000</v>
      </c>
      <c r="D3076" s="62">
        <v>150000</v>
      </c>
      <c r="E3076" s="62">
        <f>IFERROR(D3076/B3076*100,0)</f>
        <v>90.909090909090907</v>
      </c>
    </row>
    <row r="3077" spans="1:5" s="96" customFormat="1" x14ac:dyDescent="0.25">
      <c r="A3077" s="106" t="s">
        <v>66</v>
      </c>
      <c r="B3077" s="107">
        <v>165000</v>
      </c>
      <c r="C3077" s="107">
        <v>-15000</v>
      </c>
      <c r="D3077" s="107">
        <v>150000</v>
      </c>
      <c r="E3077" s="107">
        <f>IFERROR(D3077/B3077*100,0)</f>
        <v>90.909090909090907</v>
      </c>
    </row>
    <row r="3078" spans="1:5" s="95" customFormat="1" x14ac:dyDescent="0.25">
      <c r="A3078" s="14" t="s">
        <v>14</v>
      </c>
      <c r="B3078" s="108">
        <v>165000</v>
      </c>
      <c r="C3078" s="108">
        <v>-15000</v>
      </c>
      <c r="D3078" s="108">
        <v>150000</v>
      </c>
      <c r="E3078" s="108">
        <f>IFERROR(D3078/B3078*100,0)</f>
        <v>90.909090909090907</v>
      </c>
    </row>
    <row r="3079" spans="1:5" s="95" customFormat="1" x14ac:dyDescent="0.25">
      <c r="A3079" s="7" t="s">
        <v>16</v>
      </c>
      <c r="B3079" s="62">
        <v>165000</v>
      </c>
      <c r="C3079" s="62">
        <v>-15000</v>
      </c>
      <c r="D3079" s="62">
        <v>150000</v>
      </c>
      <c r="E3079" s="62">
        <f>IFERROR(D3079/B3079*100,0)</f>
        <v>90.909090909090907</v>
      </c>
    </row>
    <row r="3080" spans="1:5" s="94" customFormat="1" x14ac:dyDescent="0.25">
      <c r="A3080" s="76" t="s">
        <v>254</v>
      </c>
      <c r="B3080" s="77">
        <v>5000</v>
      </c>
      <c r="C3080" s="77">
        <v>12000</v>
      </c>
      <c r="D3080" s="77">
        <v>17000</v>
      </c>
      <c r="E3080" s="77">
        <f>IFERROR(D3080/B3080*100,0)</f>
        <v>340</v>
      </c>
    </row>
    <row r="3081" spans="1:5" s="95" customFormat="1" x14ac:dyDescent="0.25">
      <c r="A3081" s="7" t="s">
        <v>246</v>
      </c>
      <c r="B3081" s="62">
        <v>5000</v>
      </c>
      <c r="C3081" s="62">
        <v>12000</v>
      </c>
      <c r="D3081" s="62">
        <v>17000</v>
      </c>
      <c r="E3081" s="62">
        <f>IFERROR(D3081/B3081*100,0)</f>
        <v>340</v>
      </c>
    </row>
    <row r="3082" spans="1:5" s="96" customFormat="1" x14ac:dyDescent="0.25">
      <c r="A3082" s="106" t="s">
        <v>66</v>
      </c>
      <c r="B3082" s="107">
        <v>5000</v>
      </c>
      <c r="C3082" s="107">
        <v>12000</v>
      </c>
      <c r="D3082" s="107">
        <v>17000</v>
      </c>
      <c r="E3082" s="107">
        <f>IFERROR(D3082/B3082*100,0)</f>
        <v>340</v>
      </c>
    </row>
    <row r="3083" spans="1:5" s="95" customFormat="1" x14ac:dyDescent="0.25">
      <c r="A3083" s="14" t="s">
        <v>14</v>
      </c>
      <c r="B3083" s="108">
        <v>5000</v>
      </c>
      <c r="C3083" s="108">
        <v>12000</v>
      </c>
      <c r="D3083" s="108">
        <v>17000</v>
      </c>
      <c r="E3083" s="108">
        <f>IFERROR(D3083/B3083*100,0)</f>
        <v>340</v>
      </c>
    </row>
    <row r="3084" spans="1:5" s="95" customFormat="1" x14ac:dyDescent="0.25">
      <c r="A3084" s="7" t="s">
        <v>16</v>
      </c>
      <c r="B3084" s="62">
        <v>5000</v>
      </c>
      <c r="C3084" s="62">
        <v>12000</v>
      </c>
      <c r="D3084" s="62">
        <v>17000</v>
      </c>
      <c r="E3084" s="62">
        <f>IFERROR(D3084/B3084*100,0)</f>
        <v>340</v>
      </c>
    </row>
    <row r="3085" spans="1:5" s="93" customFormat="1" x14ac:dyDescent="0.25">
      <c r="A3085" s="71" t="s">
        <v>252</v>
      </c>
      <c r="B3085" s="72">
        <v>120020</v>
      </c>
      <c r="C3085" s="72">
        <v>34980</v>
      </c>
      <c r="D3085" s="72">
        <v>155000</v>
      </c>
      <c r="E3085" s="72">
        <f>IFERROR(D3085/B3085*100,0)</f>
        <v>129.14514247625394</v>
      </c>
    </row>
    <row r="3086" spans="1:5" s="94" customFormat="1" x14ac:dyDescent="0.25">
      <c r="A3086" s="76" t="s">
        <v>251</v>
      </c>
      <c r="B3086" s="77">
        <v>120020</v>
      </c>
      <c r="C3086" s="77">
        <v>34980</v>
      </c>
      <c r="D3086" s="77">
        <v>155000</v>
      </c>
      <c r="E3086" s="77">
        <f>IFERROR(D3086/B3086*100,0)</f>
        <v>129.14514247625394</v>
      </c>
    </row>
    <row r="3087" spans="1:5" s="95" customFormat="1" x14ac:dyDescent="0.25">
      <c r="A3087" s="7" t="s">
        <v>221</v>
      </c>
      <c r="B3087" s="62">
        <v>120020</v>
      </c>
      <c r="C3087" s="62">
        <v>34980</v>
      </c>
      <c r="D3087" s="62">
        <v>155000</v>
      </c>
      <c r="E3087" s="62">
        <f>IFERROR(D3087/B3087*100,0)</f>
        <v>129.14514247625394</v>
      </c>
    </row>
    <row r="3088" spans="1:5" s="96" customFormat="1" x14ac:dyDescent="0.25">
      <c r="A3088" s="106" t="s">
        <v>83</v>
      </c>
      <c r="B3088" s="107">
        <v>120020</v>
      </c>
      <c r="C3088" s="107">
        <v>34980</v>
      </c>
      <c r="D3088" s="107">
        <v>155000</v>
      </c>
      <c r="E3088" s="107">
        <f>IFERROR(D3088/B3088*100,0)</f>
        <v>129.14514247625394</v>
      </c>
    </row>
    <row r="3089" spans="1:5" s="95" customFormat="1" x14ac:dyDescent="0.25">
      <c r="A3089" s="14" t="s">
        <v>14</v>
      </c>
      <c r="B3089" s="108">
        <v>117820</v>
      </c>
      <c r="C3089" s="108">
        <v>34880</v>
      </c>
      <c r="D3089" s="108">
        <v>152700</v>
      </c>
      <c r="E3089" s="108">
        <f>IFERROR(D3089/B3089*100,0)</f>
        <v>129.60448141232388</v>
      </c>
    </row>
    <row r="3090" spans="1:5" s="95" customFormat="1" x14ac:dyDescent="0.25">
      <c r="A3090" s="7" t="s">
        <v>15</v>
      </c>
      <c r="B3090" s="62">
        <v>24500</v>
      </c>
      <c r="C3090" s="62">
        <v>4800</v>
      </c>
      <c r="D3090" s="62">
        <v>29300</v>
      </c>
      <c r="E3090" s="62">
        <f>IFERROR(D3090/B3090*100,0)</f>
        <v>119.59183673469387</v>
      </c>
    </row>
    <row r="3091" spans="1:5" s="95" customFormat="1" x14ac:dyDescent="0.25">
      <c r="A3091" s="7" t="s">
        <v>16</v>
      </c>
      <c r="B3091" s="62">
        <v>92320</v>
      </c>
      <c r="C3091" s="62">
        <v>29980</v>
      </c>
      <c r="D3091" s="62">
        <v>122300</v>
      </c>
      <c r="E3091" s="62">
        <f>IFERROR(D3091/B3091*100,0)</f>
        <v>132.47400346620449</v>
      </c>
    </row>
    <row r="3092" spans="1:5" s="95" customFormat="1" x14ac:dyDescent="0.25">
      <c r="A3092" s="7" t="s">
        <v>17</v>
      </c>
      <c r="B3092" s="62">
        <v>1000</v>
      </c>
      <c r="C3092" s="62">
        <v>0</v>
      </c>
      <c r="D3092" s="62">
        <v>1000</v>
      </c>
      <c r="E3092" s="62">
        <f>IFERROR(D3092/B3092*100,0)</f>
        <v>100</v>
      </c>
    </row>
    <row r="3093" spans="1:5" s="95" customFormat="1" x14ac:dyDescent="0.25">
      <c r="A3093" s="7" t="s">
        <v>20</v>
      </c>
      <c r="B3093" s="62">
        <v>0</v>
      </c>
      <c r="C3093" s="62">
        <v>100</v>
      </c>
      <c r="D3093" s="62">
        <v>100</v>
      </c>
      <c r="E3093" s="62">
        <f>IFERROR(D3093/B3093*100,0)</f>
        <v>0</v>
      </c>
    </row>
    <row r="3094" spans="1:5" s="95" customFormat="1" x14ac:dyDescent="0.25">
      <c r="A3094" s="14" t="s">
        <v>22</v>
      </c>
      <c r="B3094" s="108">
        <v>2200</v>
      </c>
      <c r="C3094" s="108">
        <v>100</v>
      </c>
      <c r="D3094" s="108">
        <v>2300</v>
      </c>
      <c r="E3094" s="108">
        <f>IFERROR(D3094/B3094*100,0)</f>
        <v>104.54545454545455</v>
      </c>
    </row>
    <row r="3095" spans="1:5" s="95" customFormat="1" x14ac:dyDescent="0.25">
      <c r="A3095" s="7" t="s">
        <v>24</v>
      </c>
      <c r="B3095" s="62">
        <v>2200</v>
      </c>
      <c r="C3095" s="62">
        <v>100</v>
      </c>
      <c r="D3095" s="62">
        <v>2300</v>
      </c>
      <c r="E3095" s="62">
        <f>IFERROR(D3095/B3095*100,0)</f>
        <v>104.54545454545455</v>
      </c>
    </row>
    <row r="3096" spans="1:5" s="93" customFormat="1" x14ac:dyDescent="0.25">
      <c r="A3096" s="71" t="s">
        <v>238</v>
      </c>
      <c r="B3096" s="72">
        <v>30865</v>
      </c>
      <c r="C3096" s="72">
        <v>13835</v>
      </c>
      <c r="D3096" s="72">
        <v>44700</v>
      </c>
      <c r="E3096" s="72">
        <f>IFERROR(D3096/B3096*100,0)</f>
        <v>144.82423456990119</v>
      </c>
    </row>
    <row r="3097" spans="1:5" s="94" customFormat="1" x14ac:dyDescent="0.25">
      <c r="A3097" s="76" t="s">
        <v>264</v>
      </c>
      <c r="B3097" s="77">
        <v>4100</v>
      </c>
      <c r="C3097" s="77">
        <v>0</v>
      </c>
      <c r="D3097" s="77">
        <v>4100</v>
      </c>
      <c r="E3097" s="77">
        <f>IFERROR(D3097/B3097*100,0)</f>
        <v>100</v>
      </c>
    </row>
    <row r="3098" spans="1:5" s="95" customFormat="1" x14ac:dyDescent="0.25">
      <c r="A3098" s="7" t="s">
        <v>221</v>
      </c>
      <c r="B3098" s="62">
        <v>4100</v>
      </c>
      <c r="C3098" s="62">
        <v>0</v>
      </c>
      <c r="D3098" s="62">
        <v>4100</v>
      </c>
      <c r="E3098" s="62">
        <f>IFERROR(D3098/B3098*100,0)</f>
        <v>100</v>
      </c>
    </row>
    <row r="3099" spans="1:5" s="96" customFormat="1" x14ac:dyDescent="0.25">
      <c r="A3099" s="106" t="s">
        <v>81</v>
      </c>
      <c r="B3099" s="107">
        <v>4100</v>
      </c>
      <c r="C3099" s="107">
        <v>0</v>
      </c>
      <c r="D3099" s="107">
        <v>4100</v>
      </c>
      <c r="E3099" s="107">
        <f>IFERROR(D3099/B3099*100,0)</f>
        <v>100</v>
      </c>
    </row>
    <row r="3100" spans="1:5" s="95" customFormat="1" x14ac:dyDescent="0.25">
      <c r="A3100" s="14" t="s">
        <v>14</v>
      </c>
      <c r="B3100" s="108">
        <v>3500</v>
      </c>
      <c r="C3100" s="108">
        <v>0</v>
      </c>
      <c r="D3100" s="108">
        <v>3500</v>
      </c>
      <c r="E3100" s="108">
        <f>IFERROR(D3100/B3100*100,0)</f>
        <v>100</v>
      </c>
    </row>
    <row r="3101" spans="1:5" s="95" customFormat="1" x14ac:dyDescent="0.25">
      <c r="A3101" s="7" t="s">
        <v>16</v>
      </c>
      <c r="B3101" s="62">
        <v>3500</v>
      </c>
      <c r="C3101" s="62">
        <v>0</v>
      </c>
      <c r="D3101" s="62">
        <v>3500</v>
      </c>
      <c r="E3101" s="62">
        <f>IFERROR(D3101/B3101*100,0)</f>
        <v>100</v>
      </c>
    </row>
    <row r="3102" spans="1:5" s="95" customFormat="1" x14ac:dyDescent="0.25">
      <c r="A3102" s="14" t="s">
        <v>22</v>
      </c>
      <c r="B3102" s="108">
        <v>600</v>
      </c>
      <c r="C3102" s="108">
        <v>0</v>
      </c>
      <c r="D3102" s="108">
        <v>600</v>
      </c>
      <c r="E3102" s="108">
        <f>IFERROR(D3102/B3102*100,0)</f>
        <v>100</v>
      </c>
    </row>
    <row r="3103" spans="1:5" s="95" customFormat="1" x14ac:dyDescent="0.25">
      <c r="A3103" s="7" t="s">
        <v>24</v>
      </c>
      <c r="B3103" s="62">
        <v>600</v>
      </c>
      <c r="C3103" s="62">
        <v>0</v>
      </c>
      <c r="D3103" s="62">
        <v>600</v>
      </c>
      <c r="E3103" s="62">
        <f>IFERROR(D3103/B3103*100,0)</f>
        <v>100</v>
      </c>
    </row>
    <row r="3104" spans="1:5" s="94" customFormat="1" x14ac:dyDescent="0.25">
      <c r="A3104" s="76" t="s">
        <v>263</v>
      </c>
      <c r="B3104" s="77">
        <v>3000</v>
      </c>
      <c r="C3104" s="77">
        <v>9000</v>
      </c>
      <c r="D3104" s="77">
        <v>12000</v>
      </c>
      <c r="E3104" s="77">
        <f>IFERROR(D3104/B3104*100,0)</f>
        <v>400</v>
      </c>
    </row>
    <row r="3105" spans="1:5" s="95" customFormat="1" x14ac:dyDescent="0.25">
      <c r="A3105" s="7" t="s">
        <v>221</v>
      </c>
      <c r="B3105" s="62">
        <v>3000</v>
      </c>
      <c r="C3105" s="62">
        <v>9000</v>
      </c>
      <c r="D3105" s="62">
        <v>12000</v>
      </c>
      <c r="E3105" s="62">
        <f>IFERROR(D3105/B3105*100,0)</f>
        <v>400</v>
      </c>
    </row>
    <row r="3106" spans="1:5" s="96" customFormat="1" x14ac:dyDescent="0.25">
      <c r="A3106" s="106" t="s">
        <v>89</v>
      </c>
      <c r="B3106" s="107">
        <v>3000</v>
      </c>
      <c r="C3106" s="107">
        <v>9000</v>
      </c>
      <c r="D3106" s="107">
        <v>12000</v>
      </c>
      <c r="E3106" s="107">
        <f>IFERROR(D3106/B3106*100,0)</f>
        <v>400</v>
      </c>
    </row>
    <row r="3107" spans="1:5" s="95" customFormat="1" x14ac:dyDescent="0.25">
      <c r="A3107" s="14" t="s">
        <v>14</v>
      </c>
      <c r="B3107" s="108">
        <v>3000</v>
      </c>
      <c r="C3107" s="108">
        <v>-2000</v>
      </c>
      <c r="D3107" s="108">
        <v>1000</v>
      </c>
      <c r="E3107" s="108">
        <f>IFERROR(D3107/B3107*100,0)</f>
        <v>33.333333333333329</v>
      </c>
    </row>
    <row r="3108" spans="1:5" s="95" customFormat="1" x14ac:dyDescent="0.25">
      <c r="A3108" s="7" t="s">
        <v>16</v>
      </c>
      <c r="B3108" s="62">
        <v>3000</v>
      </c>
      <c r="C3108" s="62">
        <v>-2000</v>
      </c>
      <c r="D3108" s="62">
        <v>1000</v>
      </c>
      <c r="E3108" s="62">
        <f>IFERROR(D3108/B3108*100,0)</f>
        <v>33.333333333333329</v>
      </c>
    </row>
    <row r="3109" spans="1:5" s="95" customFormat="1" x14ac:dyDescent="0.25">
      <c r="A3109" s="14" t="s">
        <v>22</v>
      </c>
      <c r="B3109" s="108">
        <v>0</v>
      </c>
      <c r="C3109" s="108">
        <v>11000</v>
      </c>
      <c r="D3109" s="108">
        <v>11000</v>
      </c>
      <c r="E3109" s="108">
        <f>IFERROR(D3109/B3109*100,0)</f>
        <v>0</v>
      </c>
    </row>
    <row r="3110" spans="1:5" s="95" customFormat="1" x14ac:dyDescent="0.25">
      <c r="A3110" s="7" t="s">
        <v>24</v>
      </c>
      <c r="B3110" s="62">
        <v>0</v>
      </c>
      <c r="C3110" s="62">
        <v>11000</v>
      </c>
      <c r="D3110" s="62">
        <v>11000</v>
      </c>
      <c r="E3110" s="62">
        <f>IFERROR(D3110/B3110*100,0)</f>
        <v>0</v>
      </c>
    </row>
    <row r="3111" spans="1:5" s="94" customFormat="1" x14ac:dyDescent="0.25">
      <c r="A3111" s="76" t="s">
        <v>262</v>
      </c>
      <c r="B3111" s="77">
        <v>6600</v>
      </c>
      <c r="C3111" s="77">
        <v>0</v>
      </c>
      <c r="D3111" s="77">
        <v>6600</v>
      </c>
      <c r="E3111" s="77">
        <f>IFERROR(D3111/B3111*100,0)</f>
        <v>100</v>
      </c>
    </row>
    <row r="3112" spans="1:5" s="95" customFormat="1" x14ac:dyDescent="0.25">
      <c r="A3112" s="7" t="s">
        <v>221</v>
      </c>
      <c r="B3112" s="62">
        <v>6600</v>
      </c>
      <c r="C3112" s="62">
        <v>0</v>
      </c>
      <c r="D3112" s="62">
        <v>6600</v>
      </c>
      <c r="E3112" s="62">
        <f>IFERROR(D3112/B3112*100,0)</f>
        <v>100</v>
      </c>
    </row>
    <row r="3113" spans="1:5" s="96" customFormat="1" x14ac:dyDescent="0.25">
      <c r="A3113" s="106" t="s">
        <v>88</v>
      </c>
      <c r="B3113" s="107">
        <v>6600</v>
      </c>
      <c r="C3113" s="107">
        <v>0</v>
      </c>
      <c r="D3113" s="107">
        <v>6600</v>
      </c>
      <c r="E3113" s="107">
        <f>IFERROR(D3113/B3113*100,0)</f>
        <v>100</v>
      </c>
    </row>
    <row r="3114" spans="1:5" s="95" customFormat="1" x14ac:dyDescent="0.25">
      <c r="A3114" s="14" t="s">
        <v>14</v>
      </c>
      <c r="B3114" s="108">
        <v>6400</v>
      </c>
      <c r="C3114" s="108">
        <v>-100</v>
      </c>
      <c r="D3114" s="108">
        <v>6300</v>
      </c>
      <c r="E3114" s="108">
        <f>IFERROR(D3114/B3114*100,0)</f>
        <v>98.4375</v>
      </c>
    </row>
    <row r="3115" spans="1:5" s="95" customFormat="1" x14ac:dyDescent="0.25">
      <c r="A3115" s="7" t="s">
        <v>16</v>
      </c>
      <c r="B3115" s="62">
        <v>6400</v>
      </c>
      <c r="C3115" s="62">
        <v>-100</v>
      </c>
      <c r="D3115" s="62">
        <v>6300</v>
      </c>
      <c r="E3115" s="62">
        <f>IFERROR(D3115/B3115*100,0)</f>
        <v>98.4375</v>
      </c>
    </row>
    <row r="3116" spans="1:5" s="95" customFormat="1" x14ac:dyDescent="0.25">
      <c r="A3116" s="14" t="s">
        <v>22</v>
      </c>
      <c r="B3116" s="108">
        <v>200</v>
      </c>
      <c r="C3116" s="108">
        <v>100</v>
      </c>
      <c r="D3116" s="108">
        <v>300</v>
      </c>
      <c r="E3116" s="108">
        <f>IFERROR(D3116/B3116*100,0)</f>
        <v>150</v>
      </c>
    </row>
    <row r="3117" spans="1:5" s="95" customFormat="1" x14ac:dyDescent="0.25">
      <c r="A3117" s="7" t="s">
        <v>24</v>
      </c>
      <c r="B3117" s="62">
        <v>200</v>
      </c>
      <c r="C3117" s="62">
        <v>100</v>
      </c>
      <c r="D3117" s="62">
        <v>300</v>
      </c>
      <c r="E3117" s="62">
        <f>IFERROR(D3117/B3117*100,0)</f>
        <v>150</v>
      </c>
    </row>
    <row r="3118" spans="1:5" s="94" customFormat="1" x14ac:dyDescent="0.25">
      <c r="A3118" s="76" t="s">
        <v>250</v>
      </c>
      <c r="B3118" s="77">
        <v>4000</v>
      </c>
      <c r="C3118" s="77">
        <v>0</v>
      </c>
      <c r="D3118" s="77">
        <v>4000</v>
      </c>
      <c r="E3118" s="77">
        <f>IFERROR(D3118/B3118*100,0)</f>
        <v>100</v>
      </c>
    </row>
    <row r="3119" spans="1:5" s="95" customFormat="1" x14ac:dyDescent="0.25">
      <c r="A3119" s="7" t="s">
        <v>221</v>
      </c>
      <c r="B3119" s="62">
        <v>4000</v>
      </c>
      <c r="C3119" s="62">
        <v>0</v>
      </c>
      <c r="D3119" s="62">
        <v>4000</v>
      </c>
      <c r="E3119" s="62">
        <f>IFERROR(D3119/B3119*100,0)</f>
        <v>100</v>
      </c>
    </row>
    <row r="3120" spans="1:5" s="96" customFormat="1" x14ac:dyDescent="0.25">
      <c r="A3120" s="106" t="s">
        <v>68</v>
      </c>
      <c r="B3120" s="107">
        <v>4000</v>
      </c>
      <c r="C3120" s="107">
        <v>0</v>
      </c>
      <c r="D3120" s="107">
        <v>4000</v>
      </c>
      <c r="E3120" s="107">
        <f>IFERROR(D3120/B3120*100,0)</f>
        <v>100</v>
      </c>
    </row>
    <row r="3121" spans="1:5" s="95" customFormat="1" x14ac:dyDescent="0.25">
      <c r="A3121" s="14" t="s">
        <v>14</v>
      </c>
      <c r="B3121" s="108">
        <v>4000</v>
      </c>
      <c r="C3121" s="108">
        <v>0</v>
      </c>
      <c r="D3121" s="108">
        <v>4000</v>
      </c>
      <c r="E3121" s="108">
        <f>IFERROR(D3121/B3121*100,0)</f>
        <v>100</v>
      </c>
    </row>
    <row r="3122" spans="1:5" s="95" customFormat="1" x14ac:dyDescent="0.25">
      <c r="A3122" s="7" t="s">
        <v>16</v>
      </c>
      <c r="B3122" s="62">
        <v>4000</v>
      </c>
      <c r="C3122" s="62">
        <v>0</v>
      </c>
      <c r="D3122" s="62">
        <v>4000</v>
      </c>
      <c r="E3122" s="62">
        <f>IFERROR(D3122/B3122*100,0)</f>
        <v>100</v>
      </c>
    </row>
    <row r="3123" spans="1:5" s="94" customFormat="1" x14ac:dyDescent="0.25">
      <c r="A3123" s="76" t="s">
        <v>249</v>
      </c>
      <c r="B3123" s="77">
        <v>9165</v>
      </c>
      <c r="C3123" s="77">
        <v>4835</v>
      </c>
      <c r="D3123" s="77">
        <v>14000</v>
      </c>
      <c r="E3123" s="77">
        <f>IFERROR(D3123/B3123*100,0)</f>
        <v>152.75504637206765</v>
      </c>
    </row>
    <row r="3124" spans="1:5" s="95" customFormat="1" x14ac:dyDescent="0.25">
      <c r="A3124" s="7" t="s">
        <v>221</v>
      </c>
      <c r="B3124" s="62">
        <v>9165</v>
      </c>
      <c r="C3124" s="62">
        <v>4835</v>
      </c>
      <c r="D3124" s="62">
        <v>14000</v>
      </c>
      <c r="E3124" s="62">
        <f>IFERROR(D3124/B3124*100,0)</f>
        <v>152.75504637206765</v>
      </c>
    </row>
    <row r="3125" spans="1:5" s="96" customFormat="1" x14ac:dyDescent="0.25">
      <c r="A3125" s="106" t="s">
        <v>71</v>
      </c>
      <c r="B3125" s="107">
        <v>9165</v>
      </c>
      <c r="C3125" s="107">
        <v>4835</v>
      </c>
      <c r="D3125" s="107">
        <v>14000</v>
      </c>
      <c r="E3125" s="107">
        <f>IFERROR(D3125/B3125*100,0)</f>
        <v>152.75504637206765</v>
      </c>
    </row>
    <row r="3126" spans="1:5" s="95" customFormat="1" x14ac:dyDescent="0.25">
      <c r="A3126" s="14" t="s">
        <v>14</v>
      </c>
      <c r="B3126" s="108">
        <v>6765</v>
      </c>
      <c r="C3126" s="108">
        <v>5235</v>
      </c>
      <c r="D3126" s="108">
        <v>12000</v>
      </c>
      <c r="E3126" s="108">
        <f>IFERROR(D3126/B3126*100,0)</f>
        <v>177.38359201773838</v>
      </c>
    </row>
    <row r="3127" spans="1:5" s="95" customFormat="1" x14ac:dyDescent="0.25">
      <c r="A3127" s="7" t="s">
        <v>15</v>
      </c>
      <c r="B3127" s="62">
        <v>500</v>
      </c>
      <c r="C3127" s="62">
        <v>600</v>
      </c>
      <c r="D3127" s="62">
        <v>1100</v>
      </c>
      <c r="E3127" s="62">
        <f>IFERROR(D3127/B3127*100,0)</f>
        <v>220.00000000000003</v>
      </c>
    </row>
    <row r="3128" spans="1:5" s="95" customFormat="1" x14ac:dyDescent="0.25">
      <c r="A3128" s="7" t="s">
        <v>16</v>
      </c>
      <c r="B3128" s="62">
        <v>1500</v>
      </c>
      <c r="C3128" s="62">
        <v>4500</v>
      </c>
      <c r="D3128" s="62">
        <v>6000</v>
      </c>
      <c r="E3128" s="62">
        <f>IFERROR(D3128/B3128*100,0)</f>
        <v>400</v>
      </c>
    </row>
    <row r="3129" spans="1:5" s="95" customFormat="1" x14ac:dyDescent="0.25">
      <c r="A3129" s="7" t="s">
        <v>20</v>
      </c>
      <c r="B3129" s="62">
        <v>4000</v>
      </c>
      <c r="C3129" s="62">
        <v>50</v>
      </c>
      <c r="D3129" s="62">
        <v>4050</v>
      </c>
      <c r="E3129" s="62">
        <f>IFERROR(D3129/B3129*100,0)</f>
        <v>101.25</v>
      </c>
    </row>
    <row r="3130" spans="1:5" s="95" customFormat="1" x14ac:dyDescent="0.25">
      <c r="A3130" s="7" t="s">
        <v>21</v>
      </c>
      <c r="B3130" s="62">
        <v>765</v>
      </c>
      <c r="C3130" s="62">
        <v>85</v>
      </c>
      <c r="D3130" s="62">
        <v>850</v>
      </c>
      <c r="E3130" s="62">
        <f>IFERROR(D3130/B3130*100,0)</f>
        <v>111.11111111111111</v>
      </c>
    </row>
    <row r="3131" spans="1:5" s="95" customFormat="1" x14ac:dyDescent="0.25">
      <c r="A3131" s="14" t="s">
        <v>22</v>
      </c>
      <c r="B3131" s="108">
        <v>2400</v>
      </c>
      <c r="C3131" s="108">
        <v>-400</v>
      </c>
      <c r="D3131" s="108">
        <v>2000</v>
      </c>
      <c r="E3131" s="108">
        <f>IFERROR(D3131/B3131*100,0)</f>
        <v>83.333333333333343</v>
      </c>
    </row>
    <row r="3132" spans="1:5" s="95" customFormat="1" x14ac:dyDescent="0.25">
      <c r="A3132" s="7" t="s">
        <v>24</v>
      </c>
      <c r="B3132" s="62">
        <v>2400</v>
      </c>
      <c r="C3132" s="62">
        <v>-400</v>
      </c>
      <c r="D3132" s="62">
        <v>2000</v>
      </c>
      <c r="E3132" s="62">
        <f>IFERROR(D3132/B3132*100,0)</f>
        <v>83.333333333333343</v>
      </c>
    </row>
    <row r="3133" spans="1:5" s="94" customFormat="1" x14ac:dyDescent="0.25">
      <c r="A3133" s="76" t="s">
        <v>273</v>
      </c>
      <c r="B3133" s="77">
        <v>4000</v>
      </c>
      <c r="C3133" s="77">
        <v>0</v>
      </c>
      <c r="D3133" s="77">
        <v>4000</v>
      </c>
      <c r="E3133" s="77">
        <f>IFERROR(D3133/B3133*100,0)</f>
        <v>100</v>
      </c>
    </row>
    <row r="3134" spans="1:5" s="95" customFormat="1" x14ac:dyDescent="0.25">
      <c r="A3134" s="7" t="s">
        <v>221</v>
      </c>
      <c r="B3134" s="62">
        <v>4000</v>
      </c>
      <c r="C3134" s="62">
        <v>0</v>
      </c>
      <c r="D3134" s="62">
        <v>4000</v>
      </c>
      <c r="E3134" s="62">
        <f>IFERROR(D3134/B3134*100,0)</f>
        <v>100</v>
      </c>
    </row>
    <row r="3135" spans="1:5" s="96" customFormat="1" x14ac:dyDescent="0.25">
      <c r="A3135" s="106" t="s">
        <v>75</v>
      </c>
      <c r="B3135" s="107">
        <v>4000</v>
      </c>
      <c r="C3135" s="107">
        <v>0</v>
      </c>
      <c r="D3135" s="107">
        <v>4000</v>
      </c>
      <c r="E3135" s="107">
        <f>IFERROR(D3135/B3135*100,0)</f>
        <v>100</v>
      </c>
    </row>
    <row r="3136" spans="1:5" s="95" customFormat="1" x14ac:dyDescent="0.25">
      <c r="A3136" s="14" t="s">
        <v>14</v>
      </c>
      <c r="B3136" s="108">
        <v>4000</v>
      </c>
      <c r="C3136" s="108">
        <v>0</v>
      </c>
      <c r="D3136" s="108">
        <v>4000</v>
      </c>
      <c r="E3136" s="108">
        <f>IFERROR(D3136/B3136*100,0)</f>
        <v>100</v>
      </c>
    </row>
    <row r="3137" spans="1:5" s="95" customFormat="1" x14ac:dyDescent="0.25">
      <c r="A3137" s="7" t="s">
        <v>16</v>
      </c>
      <c r="B3137" s="62">
        <v>4000</v>
      </c>
      <c r="C3137" s="62">
        <v>0</v>
      </c>
      <c r="D3137" s="62">
        <v>4000</v>
      </c>
      <c r="E3137" s="62">
        <f>IFERROR(D3137/B3137*100,0)</f>
        <v>100</v>
      </c>
    </row>
    <row r="3138" spans="1:5" s="93" customFormat="1" x14ac:dyDescent="0.25">
      <c r="A3138" s="71" t="s">
        <v>225</v>
      </c>
      <c r="B3138" s="72">
        <v>21200</v>
      </c>
      <c r="C3138" s="72">
        <v>5050</v>
      </c>
      <c r="D3138" s="72">
        <v>26250</v>
      </c>
      <c r="E3138" s="72">
        <f>IFERROR(D3138/B3138*100,0)</f>
        <v>123.82075471698113</v>
      </c>
    </row>
    <row r="3139" spans="1:5" s="94" customFormat="1" x14ac:dyDescent="0.25">
      <c r="A3139" s="76" t="s">
        <v>224</v>
      </c>
      <c r="B3139" s="77">
        <v>21200</v>
      </c>
      <c r="C3139" s="77">
        <v>5050</v>
      </c>
      <c r="D3139" s="77">
        <v>26250</v>
      </c>
      <c r="E3139" s="77">
        <f>IFERROR(D3139/B3139*100,0)</f>
        <v>123.82075471698113</v>
      </c>
    </row>
    <row r="3140" spans="1:5" s="95" customFormat="1" x14ac:dyDescent="0.25">
      <c r="A3140" s="7" t="s">
        <v>221</v>
      </c>
      <c r="B3140" s="62">
        <v>21200</v>
      </c>
      <c r="C3140" s="62">
        <v>5050</v>
      </c>
      <c r="D3140" s="62">
        <v>26250</v>
      </c>
      <c r="E3140" s="62">
        <f>IFERROR(D3140/B3140*100,0)</f>
        <v>123.82075471698113</v>
      </c>
    </row>
    <row r="3141" spans="1:5" s="96" customFormat="1" x14ac:dyDescent="0.25">
      <c r="A3141" s="106" t="s">
        <v>81</v>
      </c>
      <c r="B3141" s="107">
        <v>6000</v>
      </c>
      <c r="C3141" s="107">
        <v>6700</v>
      </c>
      <c r="D3141" s="107">
        <v>12700</v>
      </c>
      <c r="E3141" s="107">
        <f>IFERROR(D3141/B3141*100,0)</f>
        <v>211.66666666666666</v>
      </c>
    </row>
    <row r="3142" spans="1:5" s="95" customFormat="1" x14ac:dyDescent="0.25">
      <c r="A3142" s="14" t="s">
        <v>14</v>
      </c>
      <c r="B3142" s="108">
        <v>6000</v>
      </c>
      <c r="C3142" s="108">
        <v>6700</v>
      </c>
      <c r="D3142" s="108">
        <v>12700</v>
      </c>
      <c r="E3142" s="108">
        <f>IFERROR(D3142/B3142*100,0)</f>
        <v>211.66666666666666</v>
      </c>
    </row>
    <row r="3143" spans="1:5" s="95" customFormat="1" x14ac:dyDescent="0.25">
      <c r="A3143" s="7" t="s">
        <v>15</v>
      </c>
      <c r="B3143" s="62">
        <v>5600</v>
      </c>
      <c r="C3143" s="62">
        <v>6700</v>
      </c>
      <c r="D3143" s="62">
        <v>12300</v>
      </c>
      <c r="E3143" s="62">
        <f>IFERROR(D3143/B3143*100,0)</f>
        <v>219.64285714285717</v>
      </c>
    </row>
    <row r="3144" spans="1:5" s="95" customFormat="1" x14ac:dyDescent="0.25">
      <c r="A3144" s="7" t="s">
        <v>16</v>
      </c>
      <c r="B3144" s="62">
        <v>400</v>
      </c>
      <c r="C3144" s="62">
        <v>0</v>
      </c>
      <c r="D3144" s="62">
        <v>400</v>
      </c>
      <c r="E3144" s="62">
        <f>IFERROR(D3144/B3144*100,0)</f>
        <v>100</v>
      </c>
    </row>
    <row r="3145" spans="1:5" s="96" customFormat="1" x14ac:dyDescent="0.25">
      <c r="A3145" s="106" t="s">
        <v>66</v>
      </c>
      <c r="B3145" s="107">
        <v>3400</v>
      </c>
      <c r="C3145" s="107">
        <v>-450</v>
      </c>
      <c r="D3145" s="107">
        <v>2950</v>
      </c>
      <c r="E3145" s="107">
        <f>IFERROR(D3145/B3145*100,0)</f>
        <v>86.764705882352942</v>
      </c>
    </row>
    <row r="3146" spans="1:5" s="95" customFormat="1" x14ac:dyDescent="0.25">
      <c r="A3146" s="14" t="s">
        <v>14</v>
      </c>
      <c r="B3146" s="108">
        <v>3400</v>
      </c>
      <c r="C3146" s="108">
        <v>-450</v>
      </c>
      <c r="D3146" s="108">
        <v>2950</v>
      </c>
      <c r="E3146" s="108">
        <f>IFERROR(D3146/B3146*100,0)</f>
        <v>86.764705882352942</v>
      </c>
    </row>
    <row r="3147" spans="1:5" s="95" customFormat="1" x14ac:dyDescent="0.25">
      <c r="A3147" s="7" t="s">
        <v>15</v>
      </c>
      <c r="B3147" s="62">
        <v>2700</v>
      </c>
      <c r="C3147" s="62">
        <v>-700</v>
      </c>
      <c r="D3147" s="62">
        <v>2000</v>
      </c>
      <c r="E3147" s="62">
        <f>IFERROR(D3147/B3147*100,0)</f>
        <v>74.074074074074076</v>
      </c>
    </row>
    <row r="3148" spans="1:5" s="95" customFormat="1" x14ac:dyDescent="0.25">
      <c r="A3148" s="7" t="s">
        <v>16</v>
      </c>
      <c r="B3148" s="62">
        <v>700</v>
      </c>
      <c r="C3148" s="62">
        <v>250</v>
      </c>
      <c r="D3148" s="62">
        <v>950</v>
      </c>
      <c r="E3148" s="62">
        <f>IFERROR(D3148/B3148*100,0)</f>
        <v>135.71428571428572</v>
      </c>
    </row>
    <row r="3149" spans="1:5" s="96" customFormat="1" x14ac:dyDescent="0.25">
      <c r="A3149" s="106" t="s">
        <v>75</v>
      </c>
      <c r="B3149" s="107">
        <v>11800</v>
      </c>
      <c r="C3149" s="107">
        <v>-1200</v>
      </c>
      <c r="D3149" s="107">
        <v>10600</v>
      </c>
      <c r="E3149" s="107">
        <f>IFERROR(D3149/B3149*100,0)</f>
        <v>89.830508474576277</v>
      </c>
    </row>
    <row r="3150" spans="1:5" s="95" customFormat="1" x14ac:dyDescent="0.25">
      <c r="A3150" s="14" t="s">
        <v>14</v>
      </c>
      <c r="B3150" s="108">
        <v>11800</v>
      </c>
      <c r="C3150" s="108">
        <v>-1200</v>
      </c>
      <c r="D3150" s="108">
        <v>10600</v>
      </c>
      <c r="E3150" s="108">
        <f>IFERROR(D3150/B3150*100,0)</f>
        <v>89.830508474576277</v>
      </c>
    </row>
    <row r="3151" spans="1:5" s="95" customFormat="1" x14ac:dyDescent="0.25">
      <c r="A3151" s="7" t="s">
        <v>15</v>
      </c>
      <c r="B3151" s="62">
        <v>10500</v>
      </c>
      <c r="C3151" s="62">
        <v>-1500</v>
      </c>
      <c r="D3151" s="62">
        <v>9000</v>
      </c>
      <c r="E3151" s="62">
        <f>IFERROR(D3151/B3151*100,0)</f>
        <v>85.714285714285708</v>
      </c>
    </row>
    <row r="3152" spans="1:5" s="95" customFormat="1" x14ac:dyDescent="0.25">
      <c r="A3152" s="7" t="s">
        <v>16</v>
      </c>
      <c r="B3152" s="62">
        <v>1300</v>
      </c>
      <c r="C3152" s="62">
        <v>300</v>
      </c>
      <c r="D3152" s="62">
        <v>1600</v>
      </c>
      <c r="E3152" s="62">
        <f>IFERROR(D3152/B3152*100,0)</f>
        <v>123.07692307692308</v>
      </c>
    </row>
    <row r="3153" spans="1:5" s="93" customFormat="1" x14ac:dyDescent="0.25">
      <c r="A3153" s="71" t="s">
        <v>260</v>
      </c>
      <c r="B3153" s="72">
        <v>907000</v>
      </c>
      <c r="C3153" s="72">
        <v>-90400</v>
      </c>
      <c r="D3153" s="72">
        <v>816600</v>
      </c>
      <c r="E3153" s="72">
        <f>IFERROR(D3153/B3153*100,0)</f>
        <v>90.033076074972442</v>
      </c>
    </row>
    <row r="3154" spans="1:5" s="94" customFormat="1" x14ac:dyDescent="0.25">
      <c r="A3154" s="76" t="s">
        <v>276</v>
      </c>
      <c r="B3154" s="77">
        <v>907000</v>
      </c>
      <c r="C3154" s="77">
        <v>-90400</v>
      </c>
      <c r="D3154" s="77">
        <v>816600</v>
      </c>
      <c r="E3154" s="77">
        <f>IFERROR(D3154/B3154*100,0)</f>
        <v>90.033076074972442</v>
      </c>
    </row>
    <row r="3155" spans="1:5" s="95" customFormat="1" x14ac:dyDescent="0.25">
      <c r="A3155" s="7" t="s">
        <v>221</v>
      </c>
      <c r="B3155" s="62">
        <v>907000</v>
      </c>
      <c r="C3155" s="62">
        <v>-90400</v>
      </c>
      <c r="D3155" s="62">
        <v>816600</v>
      </c>
      <c r="E3155" s="62">
        <f>IFERROR(D3155/B3155*100,0)</f>
        <v>90.033076074972442</v>
      </c>
    </row>
    <row r="3156" spans="1:5" s="96" customFormat="1" x14ac:dyDescent="0.25">
      <c r="A3156" s="106" t="s">
        <v>71</v>
      </c>
      <c r="B3156" s="107">
        <v>7000</v>
      </c>
      <c r="C3156" s="107">
        <v>-7000</v>
      </c>
      <c r="D3156" s="107">
        <v>0</v>
      </c>
      <c r="E3156" s="107">
        <f>IFERROR(D3156/B3156*100,0)</f>
        <v>0</v>
      </c>
    </row>
    <row r="3157" spans="1:5" s="95" customFormat="1" x14ac:dyDescent="0.25">
      <c r="A3157" s="14" t="s">
        <v>14</v>
      </c>
      <c r="B3157" s="108">
        <v>7000</v>
      </c>
      <c r="C3157" s="108">
        <v>-7000</v>
      </c>
      <c r="D3157" s="108">
        <v>0</v>
      </c>
      <c r="E3157" s="108">
        <f>IFERROR(D3157/B3157*100,0)</f>
        <v>0</v>
      </c>
    </row>
    <row r="3158" spans="1:5" s="95" customFormat="1" x14ac:dyDescent="0.25">
      <c r="A3158" s="7" t="s">
        <v>19</v>
      </c>
      <c r="B3158" s="62">
        <v>7000</v>
      </c>
      <c r="C3158" s="62">
        <v>-7000</v>
      </c>
      <c r="D3158" s="62">
        <v>0</v>
      </c>
      <c r="E3158" s="62">
        <f>IFERROR(D3158/B3158*100,0)</f>
        <v>0</v>
      </c>
    </row>
    <row r="3159" spans="1:5" s="96" customFormat="1" x14ac:dyDescent="0.25">
      <c r="A3159" s="106" t="s">
        <v>76</v>
      </c>
      <c r="B3159" s="107">
        <v>900000</v>
      </c>
      <c r="C3159" s="107">
        <v>-83400</v>
      </c>
      <c r="D3159" s="107">
        <v>816600</v>
      </c>
      <c r="E3159" s="107">
        <f>IFERROR(D3159/B3159*100,0)</f>
        <v>90.733333333333334</v>
      </c>
    </row>
    <row r="3160" spans="1:5" s="95" customFormat="1" x14ac:dyDescent="0.25">
      <c r="A3160" s="14" t="s">
        <v>14</v>
      </c>
      <c r="B3160" s="108">
        <v>900000</v>
      </c>
      <c r="C3160" s="108">
        <v>-86400</v>
      </c>
      <c r="D3160" s="108">
        <v>813600</v>
      </c>
      <c r="E3160" s="108">
        <f>IFERROR(D3160/B3160*100,0)</f>
        <v>90.4</v>
      </c>
    </row>
    <row r="3161" spans="1:5" s="95" customFormat="1" x14ac:dyDescent="0.25">
      <c r="A3161" s="7" t="s">
        <v>16</v>
      </c>
      <c r="B3161" s="62">
        <v>0</v>
      </c>
      <c r="C3161" s="62">
        <v>14600</v>
      </c>
      <c r="D3161" s="62">
        <v>14600</v>
      </c>
      <c r="E3161" s="62">
        <f>IFERROR(D3161/B3161*100,0)</f>
        <v>0</v>
      </c>
    </row>
    <row r="3162" spans="1:5" s="95" customFormat="1" x14ac:dyDescent="0.25">
      <c r="A3162" s="7" t="s">
        <v>19</v>
      </c>
      <c r="B3162" s="62">
        <v>900000</v>
      </c>
      <c r="C3162" s="62">
        <v>-101000</v>
      </c>
      <c r="D3162" s="62">
        <v>799000</v>
      </c>
      <c r="E3162" s="62">
        <f>IFERROR(D3162/B3162*100,0)</f>
        <v>88.777777777777771</v>
      </c>
    </row>
    <row r="3163" spans="1:5" s="95" customFormat="1" x14ac:dyDescent="0.25">
      <c r="A3163" s="14" t="s">
        <v>22</v>
      </c>
      <c r="B3163" s="108">
        <v>0</v>
      </c>
      <c r="C3163" s="108">
        <v>3000</v>
      </c>
      <c r="D3163" s="108">
        <v>3000</v>
      </c>
      <c r="E3163" s="108">
        <f>IFERROR(D3163/B3163*100,0)</f>
        <v>0</v>
      </c>
    </row>
    <row r="3164" spans="1:5" s="95" customFormat="1" x14ac:dyDescent="0.25">
      <c r="A3164" s="7" t="s">
        <v>24</v>
      </c>
      <c r="B3164" s="62">
        <v>0</v>
      </c>
      <c r="C3164" s="62">
        <v>3000</v>
      </c>
      <c r="D3164" s="62">
        <v>3000</v>
      </c>
      <c r="E3164" s="62">
        <f>IFERROR(D3164/B3164*100,0)</f>
        <v>0</v>
      </c>
    </row>
    <row r="3165" spans="1:5" s="93" customFormat="1" x14ac:dyDescent="0.25">
      <c r="A3165" s="71" t="s">
        <v>248</v>
      </c>
      <c r="B3165" s="72">
        <v>1803000</v>
      </c>
      <c r="C3165" s="72">
        <v>0</v>
      </c>
      <c r="D3165" s="72">
        <v>1803000</v>
      </c>
      <c r="E3165" s="72">
        <f>IFERROR(D3165/B3165*100,0)</f>
        <v>100</v>
      </c>
    </row>
    <row r="3166" spans="1:5" s="94" customFormat="1" x14ac:dyDescent="0.25">
      <c r="A3166" s="76" t="s">
        <v>247</v>
      </c>
      <c r="B3166" s="77">
        <v>1803000</v>
      </c>
      <c r="C3166" s="77">
        <v>0</v>
      </c>
      <c r="D3166" s="77">
        <v>1803000</v>
      </c>
      <c r="E3166" s="77">
        <f>IFERROR(D3166/B3166*100,0)</f>
        <v>100</v>
      </c>
    </row>
    <row r="3167" spans="1:5" s="95" customFormat="1" x14ac:dyDescent="0.25">
      <c r="A3167" s="7" t="s">
        <v>246</v>
      </c>
      <c r="B3167" s="62">
        <v>1803000</v>
      </c>
      <c r="C3167" s="62">
        <v>0</v>
      </c>
      <c r="D3167" s="62">
        <v>1803000</v>
      </c>
      <c r="E3167" s="62">
        <f>IFERROR(D3167/B3167*100,0)</f>
        <v>100</v>
      </c>
    </row>
    <row r="3168" spans="1:5" s="96" customFormat="1" x14ac:dyDescent="0.25">
      <c r="A3168" s="106" t="s">
        <v>74</v>
      </c>
      <c r="B3168" s="107">
        <v>1803000</v>
      </c>
      <c r="C3168" s="107">
        <v>0</v>
      </c>
      <c r="D3168" s="107">
        <v>1803000</v>
      </c>
      <c r="E3168" s="107">
        <f>IFERROR(D3168/B3168*100,0)</f>
        <v>100</v>
      </c>
    </row>
    <row r="3169" spans="1:5" s="95" customFormat="1" x14ac:dyDescent="0.25">
      <c r="A3169" s="14" t="s">
        <v>14</v>
      </c>
      <c r="B3169" s="108">
        <v>1803000</v>
      </c>
      <c r="C3169" s="108">
        <v>0</v>
      </c>
      <c r="D3169" s="108">
        <v>1803000</v>
      </c>
      <c r="E3169" s="108">
        <f>IFERROR(D3169/B3169*100,0)</f>
        <v>100</v>
      </c>
    </row>
    <row r="3170" spans="1:5" s="95" customFormat="1" x14ac:dyDescent="0.25">
      <c r="A3170" s="7" t="s">
        <v>15</v>
      </c>
      <c r="B3170" s="62">
        <v>1798000</v>
      </c>
      <c r="C3170" s="62">
        <v>0</v>
      </c>
      <c r="D3170" s="62">
        <v>1798000</v>
      </c>
      <c r="E3170" s="62">
        <f>IFERROR(D3170/B3170*100,0)</f>
        <v>100</v>
      </c>
    </row>
    <row r="3171" spans="1:5" s="95" customFormat="1" x14ac:dyDescent="0.25">
      <c r="A3171" s="7" t="s">
        <v>16</v>
      </c>
      <c r="B3171" s="62">
        <v>5000</v>
      </c>
      <c r="C3171" s="62">
        <v>0</v>
      </c>
      <c r="D3171" s="62">
        <v>5000</v>
      </c>
      <c r="E3171" s="62">
        <f>IFERROR(D3171/B3171*100,0)</f>
        <v>100</v>
      </c>
    </row>
    <row r="3172" spans="1:5" s="92" customFormat="1" x14ac:dyDescent="0.25">
      <c r="A3172" s="12" t="s">
        <v>491</v>
      </c>
      <c r="B3172" s="60">
        <v>1336415</v>
      </c>
      <c r="C3172" s="60">
        <v>136333</v>
      </c>
      <c r="D3172" s="60">
        <v>1472748</v>
      </c>
      <c r="E3172" s="60">
        <f>IFERROR(D3172/B3172*100,0)</f>
        <v>110.20139702113489</v>
      </c>
    </row>
    <row r="3173" spans="1:5" s="93" customFormat="1" x14ac:dyDescent="0.25">
      <c r="A3173" s="71" t="s">
        <v>256</v>
      </c>
      <c r="B3173" s="72">
        <v>116940</v>
      </c>
      <c r="C3173" s="72">
        <v>109480</v>
      </c>
      <c r="D3173" s="72">
        <v>226420</v>
      </c>
      <c r="E3173" s="72">
        <f>IFERROR(D3173/B3173*100,0)</f>
        <v>193.62066016760733</v>
      </c>
    </row>
    <row r="3174" spans="1:5" s="94" customFormat="1" x14ac:dyDescent="0.25">
      <c r="A3174" s="76" t="s">
        <v>265</v>
      </c>
      <c r="B3174" s="77">
        <v>26940</v>
      </c>
      <c r="C3174" s="77">
        <v>-2520</v>
      </c>
      <c r="D3174" s="77">
        <v>24420</v>
      </c>
      <c r="E3174" s="77">
        <f>IFERROR(D3174/B3174*100,0)</f>
        <v>90.645879732739417</v>
      </c>
    </row>
    <row r="3175" spans="1:5" s="95" customFormat="1" x14ac:dyDescent="0.25">
      <c r="A3175" s="7" t="s">
        <v>246</v>
      </c>
      <c r="B3175" s="62">
        <v>26940</v>
      </c>
      <c r="C3175" s="62">
        <v>-2520</v>
      </c>
      <c r="D3175" s="62">
        <v>24420</v>
      </c>
      <c r="E3175" s="62">
        <f>IFERROR(D3175/B3175*100,0)</f>
        <v>90.645879732739417</v>
      </c>
    </row>
    <row r="3176" spans="1:5" s="96" customFormat="1" x14ac:dyDescent="0.25">
      <c r="A3176" s="106" t="s">
        <v>66</v>
      </c>
      <c r="B3176" s="107">
        <v>26940</v>
      </c>
      <c r="C3176" s="107">
        <v>-2520</v>
      </c>
      <c r="D3176" s="107">
        <v>24420</v>
      </c>
      <c r="E3176" s="107">
        <f>IFERROR(D3176/B3176*100,0)</f>
        <v>90.645879732739417</v>
      </c>
    </row>
    <row r="3177" spans="1:5" s="95" customFormat="1" x14ac:dyDescent="0.25">
      <c r="A3177" s="14" t="s">
        <v>14</v>
      </c>
      <c r="B3177" s="108">
        <v>26940</v>
      </c>
      <c r="C3177" s="108">
        <v>-2520</v>
      </c>
      <c r="D3177" s="108">
        <v>24420</v>
      </c>
      <c r="E3177" s="108">
        <f>IFERROR(D3177/B3177*100,0)</f>
        <v>90.645879732739417</v>
      </c>
    </row>
    <row r="3178" spans="1:5" s="95" customFormat="1" x14ac:dyDescent="0.25">
      <c r="A3178" s="7" t="s">
        <v>16</v>
      </c>
      <c r="B3178" s="62">
        <v>26680</v>
      </c>
      <c r="C3178" s="62">
        <v>-2440</v>
      </c>
      <c r="D3178" s="62">
        <v>24240</v>
      </c>
      <c r="E3178" s="62">
        <f>IFERROR(D3178/B3178*100,0)</f>
        <v>90.854572713643179</v>
      </c>
    </row>
    <row r="3179" spans="1:5" s="95" customFormat="1" x14ac:dyDescent="0.25">
      <c r="A3179" s="7" t="s">
        <v>17</v>
      </c>
      <c r="B3179" s="62">
        <v>260</v>
      </c>
      <c r="C3179" s="62">
        <v>-80</v>
      </c>
      <c r="D3179" s="62">
        <v>180</v>
      </c>
      <c r="E3179" s="62">
        <f>IFERROR(D3179/B3179*100,0)</f>
        <v>69.230769230769226</v>
      </c>
    </row>
    <row r="3180" spans="1:5" s="94" customFormat="1" x14ac:dyDescent="0.25">
      <c r="A3180" s="76" t="s">
        <v>255</v>
      </c>
      <c r="B3180" s="77">
        <v>85000</v>
      </c>
      <c r="C3180" s="77">
        <v>2000</v>
      </c>
      <c r="D3180" s="77">
        <v>87000</v>
      </c>
      <c r="E3180" s="77">
        <f>IFERROR(D3180/B3180*100,0)</f>
        <v>102.35294117647058</v>
      </c>
    </row>
    <row r="3181" spans="1:5" s="95" customFormat="1" x14ac:dyDescent="0.25">
      <c r="A3181" s="7" t="s">
        <v>246</v>
      </c>
      <c r="B3181" s="62">
        <v>85000</v>
      </c>
      <c r="C3181" s="62">
        <v>2000</v>
      </c>
      <c r="D3181" s="62">
        <v>87000</v>
      </c>
      <c r="E3181" s="62">
        <f>IFERROR(D3181/B3181*100,0)</f>
        <v>102.35294117647058</v>
      </c>
    </row>
    <row r="3182" spans="1:5" s="96" customFormat="1" x14ac:dyDescent="0.25">
      <c r="A3182" s="106" t="s">
        <v>66</v>
      </c>
      <c r="B3182" s="107">
        <v>85000</v>
      </c>
      <c r="C3182" s="107">
        <v>2000</v>
      </c>
      <c r="D3182" s="107">
        <v>87000</v>
      </c>
      <c r="E3182" s="107">
        <f>IFERROR(D3182/B3182*100,0)</f>
        <v>102.35294117647058</v>
      </c>
    </row>
    <row r="3183" spans="1:5" s="95" customFormat="1" x14ac:dyDescent="0.25">
      <c r="A3183" s="14" t="s">
        <v>14</v>
      </c>
      <c r="B3183" s="108">
        <v>85000</v>
      </c>
      <c r="C3183" s="108">
        <v>2000</v>
      </c>
      <c r="D3183" s="108">
        <v>87000</v>
      </c>
      <c r="E3183" s="108">
        <f>IFERROR(D3183/B3183*100,0)</f>
        <v>102.35294117647058</v>
      </c>
    </row>
    <row r="3184" spans="1:5" s="95" customFormat="1" x14ac:dyDescent="0.25">
      <c r="A3184" s="7" t="s">
        <v>16</v>
      </c>
      <c r="B3184" s="62">
        <v>85000</v>
      </c>
      <c r="C3184" s="62">
        <v>2000</v>
      </c>
      <c r="D3184" s="62">
        <v>87000</v>
      </c>
      <c r="E3184" s="62">
        <f>IFERROR(D3184/B3184*100,0)</f>
        <v>102.35294117647058</v>
      </c>
    </row>
    <row r="3185" spans="1:5" s="94" customFormat="1" x14ac:dyDescent="0.25">
      <c r="A3185" s="76" t="s">
        <v>254</v>
      </c>
      <c r="B3185" s="77">
        <v>5000</v>
      </c>
      <c r="C3185" s="77">
        <v>0</v>
      </c>
      <c r="D3185" s="77">
        <v>5000</v>
      </c>
      <c r="E3185" s="77">
        <f>IFERROR(D3185/B3185*100,0)</f>
        <v>100</v>
      </c>
    </row>
    <row r="3186" spans="1:5" s="95" customFormat="1" x14ac:dyDescent="0.25">
      <c r="A3186" s="7" t="s">
        <v>246</v>
      </c>
      <c r="B3186" s="62">
        <v>5000</v>
      </c>
      <c r="C3186" s="62">
        <v>0</v>
      </c>
      <c r="D3186" s="62">
        <v>5000</v>
      </c>
      <c r="E3186" s="62">
        <f>IFERROR(D3186/B3186*100,0)</f>
        <v>100</v>
      </c>
    </row>
    <row r="3187" spans="1:5" s="96" customFormat="1" x14ac:dyDescent="0.25">
      <c r="A3187" s="106" t="s">
        <v>66</v>
      </c>
      <c r="B3187" s="107">
        <v>5000</v>
      </c>
      <c r="C3187" s="107">
        <v>0</v>
      </c>
      <c r="D3187" s="107">
        <v>5000</v>
      </c>
      <c r="E3187" s="107">
        <f>IFERROR(D3187/B3187*100,0)</f>
        <v>100</v>
      </c>
    </row>
    <row r="3188" spans="1:5" s="95" customFormat="1" x14ac:dyDescent="0.25">
      <c r="A3188" s="14" t="s">
        <v>14</v>
      </c>
      <c r="B3188" s="108">
        <v>5000</v>
      </c>
      <c r="C3188" s="108">
        <v>0</v>
      </c>
      <c r="D3188" s="108">
        <v>5000</v>
      </c>
      <c r="E3188" s="108">
        <f>IFERROR(D3188/B3188*100,0)</f>
        <v>100</v>
      </c>
    </row>
    <row r="3189" spans="1:5" s="95" customFormat="1" x14ac:dyDescent="0.25">
      <c r="A3189" s="7" t="s">
        <v>16</v>
      </c>
      <c r="B3189" s="62">
        <v>5000</v>
      </c>
      <c r="C3189" s="62">
        <v>0</v>
      </c>
      <c r="D3189" s="62">
        <v>5000</v>
      </c>
      <c r="E3189" s="62">
        <f>IFERROR(D3189/B3189*100,0)</f>
        <v>100</v>
      </c>
    </row>
    <row r="3190" spans="1:5" s="94" customFormat="1" x14ac:dyDescent="0.25">
      <c r="A3190" s="76" t="s">
        <v>275</v>
      </c>
      <c r="B3190" s="77">
        <v>0</v>
      </c>
      <c r="C3190" s="77">
        <v>110000</v>
      </c>
      <c r="D3190" s="77">
        <v>110000</v>
      </c>
      <c r="E3190" s="77">
        <f>IFERROR(D3190/B3190*100,0)</f>
        <v>0</v>
      </c>
    </row>
    <row r="3191" spans="1:5" s="95" customFormat="1" x14ac:dyDescent="0.25">
      <c r="A3191" s="7" t="s">
        <v>246</v>
      </c>
      <c r="B3191" s="62">
        <v>0</v>
      </c>
      <c r="C3191" s="62">
        <v>110000</v>
      </c>
      <c r="D3191" s="62">
        <v>110000</v>
      </c>
      <c r="E3191" s="62">
        <f>IFERROR(D3191/B3191*100,0)</f>
        <v>0</v>
      </c>
    </row>
    <row r="3192" spans="1:5" s="96" customFormat="1" x14ac:dyDescent="0.25">
      <c r="A3192" s="106" t="s">
        <v>66</v>
      </c>
      <c r="B3192" s="107">
        <v>0</v>
      </c>
      <c r="C3192" s="107">
        <v>110000</v>
      </c>
      <c r="D3192" s="107">
        <v>110000</v>
      </c>
      <c r="E3192" s="107">
        <f>IFERROR(D3192/B3192*100,0)</f>
        <v>0</v>
      </c>
    </row>
    <row r="3193" spans="1:5" s="95" customFormat="1" x14ac:dyDescent="0.25">
      <c r="A3193" s="14" t="s">
        <v>22</v>
      </c>
      <c r="B3193" s="108">
        <v>0</v>
      </c>
      <c r="C3193" s="108">
        <v>110000</v>
      </c>
      <c r="D3193" s="108">
        <v>110000</v>
      </c>
      <c r="E3193" s="108">
        <f>IFERROR(D3193/B3193*100,0)</f>
        <v>0</v>
      </c>
    </row>
    <row r="3194" spans="1:5" s="95" customFormat="1" x14ac:dyDescent="0.25">
      <c r="A3194" s="7" t="s">
        <v>24</v>
      </c>
      <c r="B3194" s="62">
        <v>0</v>
      </c>
      <c r="C3194" s="62">
        <v>110000</v>
      </c>
      <c r="D3194" s="62">
        <v>110000</v>
      </c>
      <c r="E3194" s="62">
        <f>IFERROR(D3194/B3194*100,0)</f>
        <v>0</v>
      </c>
    </row>
    <row r="3195" spans="1:5" s="93" customFormat="1" x14ac:dyDescent="0.25">
      <c r="A3195" s="71" t="s">
        <v>252</v>
      </c>
      <c r="B3195" s="72">
        <v>16300</v>
      </c>
      <c r="C3195" s="72">
        <v>730</v>
      </c>
      <c r="D3195" s="72">
        <v>17030</v>
      </c>
      <c r="E3195" s="72">
        <f>IFERROR(D3195/B3195*100,0)</f>
        <v>104.47852760736195</v>
      </c>
    </row>
    <row r="3196" spans="1:5" s="94" customFormat="1" x14ac:dyDescent="0.25">
      <c r="A3196" s="76" t="s">
        <v>251</v>
      </c>
      <c r="B3196" s="77">
        <v>16300</v>
      </c>
      <c r="C3196" s="77">
        <v>730</v>
      </c>
      <c r="D3196" s="77">
        <v>17030</v>
      </c>
      <c r="E3196" s="77">
        <f>IFERROR(D3196/B3196*100,0)</f>
        <v>104.47852760736195</v>
      </c>
    </row>
    <row r="3197" spans="1:5" s="95" customFormat="1" x14ac:dyDescent="0.25">
      <c r="A3197" s="7" t="s">
        <v>221</v>
      </c>
      <c r="B3197" s="62">
        <v>16300</v>
      </c>
      <c r="C3197" s="62">
        <v>730</v>
      </c>
      <c r="D3197" s="62">
        <v>17030</v>
      </c>
      <c r="E3197" s="62">
        <f>IFERROR(D3197/B3197*100,0)</f>
        <v>104.47852760736195</v>
      </c>
    </row>
    <row r="3198" spans="1:5" s="96" customFormat="1" x14ac:dyDescent="0.25">
      <c r="A3198" s="106" t="s">
        <v>83</v>
      </c>
      <c r="B3198" s="107">
        <v>16300</v>
      </c>
      <c r="C3198" s="107">
        <v>730</v>
      </c>
      <c r="D3198" s="107">
        <v>17030</v>
      </c>
      <c r="E3198" s="107">
        <f>IFERROR(D3198/B3198*100,0)</f>
        <v>104.47852760736195</v>
      </c>
    </row>
    <row r="3199" spans="1:5" s="95" customFormat="1" x14ac:dyDescent="0.25">
      <c r="A3199" s="14" t="s">
        <v>14</v>
      </c>
      <c r="B3199" s="108">
        <v>9020</v>
      </c>
      <c r="C3199" s="108">
        <v>2730</v>
      </c>
      <c r="D3199" s="108">
        <v>11750</v>
      </c>
      <c r="E3199" s="108">
        <f>IFERROR(D3199/B3199*100,0)</f>
        <v>130.26607538802662</v>
      </c>
    </row>
    <row r="3200" spans="1:5" s="95" customFormat="1" x14ac:dyDescent="0.25">
      <c r="A3200" s="7" t="s">
        <v>15</v>
      </c>
      <c r="B3200" s="62">
        <v>0</v>
      </c>
      <c r="C3200" s="62">
        <v>2950</v>
      </c>
      <c r="D3200" s="62">
        <v>2950</v>
      </c>
      <c r="E3200" s="62">
        <f>IFERROR(D3200/B3200*100,0)</f>
        <v>0</v>
      </c>
    </row>
    <row r="3201" spans="1:5" s="95" customFormat="1" x14ac:dyDescent="0.25">
      <c r="A3201" s="7" t="s">
        <v>16</v>
      </c>
      <c r="B3201" s="62">
        <v>8900</v>
      </c>
      <c r="C3201" s="62">
        <v>-200</v>
      </c>
      <c r="D3201" s="62">
        <v>8700</v>
      </c>
      <c r="E3201" s="62">
        <f>IFERROR(D3201/B3201*100,0)</f>
        <v>97.752808988764045</v>
      </c>
    </row>
    <row r="3202" spans="1:5" s="95" customFormat="1" x14ac:dyDescent="0.25">
      <c r="A3202" s="7" t="s">
        <v>17</v>
      </c>
      <c r="B3202" s="62">
        <v>120</v>
      </c>
      <c r="C3202" s="62">
        <v>-20</v>
      </c>
      <c r="D3202" s="62">
        <v>100</v>
      </c>
      <c r="E3202" s="62">
        <f>IFERROR(D3202/B3202*100,0)</f>
        <v>83.333333333333343</v>
      </c>
    </row>
    <row r="3203" spans="1:5" s="95" customFormat="1" x14ac:dyDescent="0.25">
      <c r="A3203" s="14" t="s">
        <v>22</v>
      </c>
      <c r="B3203" s="108">
        <v>7280</v>
      </c>
      <c r="C3203" s="108">
        <v>-2000</v>
      </c>
      <c r="D3203" s="108">
        <v>5280</v>
      </c>
      <c r="E3203" s="108">
        <f>IFERROR(D3203/B3203*100,0)</f>
        <v>72.527472527472526</v>
      </c>
    </row>
    <row r="3204" spans="1:5" s="95" customFormat="1" x14ac:dyDescent="0.25">
      <c r="A3204" s="7" t="s">
        <v>24</v>
      </c>
      <c r="B3204" s="62">
        <v>6280</v>
      </c>
      <c r="C3204" s="62">
        <v>-2000</v>
      </c>
      <c r="D3204" s="62">
        <v>4280</v>
      </c>
      <c r="E3204" s="62">
        <f>IFERROR(D3204/B3204*100,0)</f>
        <v>68.152866242038215</v>
      </c>
    </row>
    <row r="3205" spans="1:5" s="95" customFormat="1" x14ac:dyDescent="0.25">
      <c r="A3205" s="7" t="s">
        <v>25</v>
      </c>
      <c r="B3205" s="62">
        <v>1000</v>
      </c>
      <c r="C3205" s="62">
        <v>0</v>
      </c>
      <c r="D3205" s="62">
        <v>1000</v>
      </c>
      <c r="E3205" s="62">
        <f>IFERROR(D3205/B3205*100,0)</f>
        <v>100</v>
      </c>
    </row>
    <row r="3206" spans="1:5" s="93" customFormat="1" x14ac:dyDescent="0.25">
      <c r="A3206" s="71" t="s">
        <v>238</v>
      </c>
      <c r="B3206" s="72">
        <v>156715</v>
      </c>
      <c r="C3206" s="72">
        <v>-115497</v>
      </c>
      <c r="D3206" s="72">
        <v>41218</v>
      </c>
      <c r="E3206" s="72">
        <f>IFERROR(D3206/B3206*100,0)</f>
        <v>26.301247487477269</v>
      </c>
    </row>
    <row r="3207" spans="1:5" s="94" customFormat="1" x14ac:dyDescent="0.25">
      <c r="A3207" s="76" t="s">
        <v>264</v>
      </c>
      <c r="B3207" s="77">
        <v>131031</v>
      </c>
      <c r="C3207" s="77">
        <v>-115000</v>
      </c>
      <c r="D3207" s="77">
        <v>16031</v>
      </c>
      <c r="E3207" s="77">
        <f>IFERROR(D3207/B3207*100,0)</f>
        <v>12.234509390907496</v>
      </c>
    </row>
    <row r="3208" spans="1:5" s="95" customFormat="1" x14ac:dyDescent="0.25">
      <c r="A3208" s="7" t="s">
        <v>221</v>
      </c>
      <c r="B3208" s="62">
        <v>131031</v>
      </c>
      <c r="C3208" s="62">
        <v>-115000</v>
      </c>
      <c r="D3208" s="62">
        <v>16031</v>
      </c>
      <c r="E3208" s="62">
        <f>IFERROR(D3208/B3208*100,0)</f>
        <v>12.234509390907496</v>
      </c>
    </row>
    <row r="3209" spans="1:5" s="96" customFormat="1" x14ac:dyDescent="0.25">
      <c r="A3209" s="106" t="s">
        <v>81</v>
      </c>
      <c r="B3209" s="107">
        <v>131031</v>
      </c>
      <c r="C3209" s="107">
        <v>-115000</v>
      </c>
      <c r="D3209" s="107">
        <v>16031</v>
      </c>
      <c r="E3209" s="107">
        <f>IFERROR(D3209/B3209*100,0)</f>
        <v>12.234509390907496</v>
      </c>
    </row>
    <row r="3210" spans="1:5" s="95" customFormat="1" x14ac:dyDescent="0.25">
      <c r="A3210" s="14" t="s">
        <v>14</v>
      </c>
      <c r="B3210" s="108">
        <v>500</v>
      </c>
      <c r="C3210" s="108">
        <v>0</v>
      </c>
      <c r="D3210" s="108">
        <v>500</v>
      </c>
      <c r="E3210" s="108">
        <f>IFERROR(D3210/B3210*100,0)</f>
        <v>100</v>
      </c>
    </row>
    <row r="3211" spans="1:5" s="95" customFormat="1" x14ac:dyDescent="0.25">
      <c r="A3211" s="7" t="s">
        <v>16</v>
      </c>
      <c r="B3211" s="62">
        <v>500</v>
      </c>
      <c r="C3211" s="62">
        <v>0</v>
      </c>
      <c r="D3211" s="62">
        <v>500</v>
      </c>
      <c r="E3211" s="62">
        <f>IFERROR(D3211/B3211*100,0)</f>
        <v>100</v>
      </c>
    </row>
    <row r="3212" spans="1:5" s="95" customFormat="1" x14ac:dyDescent="0.25">
      <c r="A3212" s="14" t="s">
        <v>22</v>
      </c>
      <c r="B3212" s="108">
        <v>130531</v>
      </c>
      <c r="C3212" s="108">
        <v>-115000</v>
      </c>
      <c r="D3212" s="108">
        <v>15531</v>
      </c>
      <c r="E3212" s="108">
        <f>IFERROR(D3212/B3212*100,0)</f>
        <v>11.898323003730916</v>
      </c>
    </row>
    <row r="3213" spans="1:5" s="95" customFormat="1" x14ac:dyDescent="0.25">
      <c r="A3213" s="7" t="s">
        <v>24</v>
      </c>
      <c r="B3213" s="62">
        <v>130531</v>
      </c>
      <c r="C3213" s="62">
        <v>-115000</v>
      </c>
      <c r="D3213" s="62">
        <v>15531</v>
      </c>
      <c r="E3213" s="62">
        <f>IFERROR(D3213/B3213*100,0)</f>
        <v>11.898323003730916</v>
      </c>
    </row>
    <row r="3214" spans="1:5" s="94" customFormat="1" x14ac:dyDescent="0.25">
      <c r="A3214" s="76" t="s">
        <v>263</v>
      </c>
      <c r="B3214" s="77">
        <v>300</v>
      </c>
      <c r="C3214" s="77">
        <v>-100</v>
      </c>
      <c r="D3214" s="77">
        <v>200</v>
      </c>
      <c r="E3214" s="77">
        <f>IFERROR(D3214/B3214*100,0)</f>
        <v>66.666666666666657</v>
      </c>
    </row>
    <row r="3215" spans="1:5" s="95" customFormat="1" x14ac:dyDescent="0.25">
      <c r="A3215" s="7" t="s">
        <v>221</v>
      </c>
      <c r="B3215" s="62">
        <v>300</v>
      </c>
      <c r="C3215" s="62">
        <v>-100</v>
      </c>
      <c r="D3215" s="62">
        <v>200</v>
      </c>
      <c r="E3215" s="62">
        <f>IFERROR(D3215/B3215*100,0)</f>
        <v>66.666666666666657</v>
      </c>
    </row>
    <row r="3216" spans="1:5" s="96" customFormat="1" x14ac:dyDescent="0.25">
      <c r="A3216" s="106" t="s">
        <v>89</v>
      </c>
      <c r="B3216" s="107">
        <v>300</v>
      </c>
      <c r="C3216" s="107">
        <v>-100</v>
      </c>
      <c r="D3216" s="107">
        <v>200</v>
      </c>
      <c r="E3216" s="107">
        <f>IFERROR(D3216/B3216*100,0)</f>
        <v>66.666666666666657</v>
      </c>
    </row>
    <row r="3217" spans="1:5" s="95" customFormat="1" x14ac:dyDescent="0.25">
      <c r="A3217" s="14" t="s">
        <v>22</v>
      </c>
      <c r="B3217" s="108">
        <v>300</v>
      </c>
      <c r="C3217" s="108">
        <v>-100</v>
      </c>
      <c r="D3217" s="108">
        <v>200</v>
      </c>
      <c r="E3217" s="108">
        <f>IFERROR(D3217/B3217*100,0)</f>
        <v>66.666666666666657</v>
      </c>
    </row>
    <row r="3218" spans="1:5" s="95" customFormat="1" x14ac:dyDescent="0.25">
      <c r="A3218" s="7" t="s">
        <v>24</v>
      </c>
      <c r="B3218" s="62">
        <v>300</v>
      </c>
      <c r="C3218" s="62">
        <v>-100</v>
      </c>
      <c r="D3218" s="62">
        <v>200</v>
      </c>
      <c r="E3218" s="62">
        <f>IFERROR(D3218/B3218*100,0)</f>
        <v>66.666666666666657</v>
      </c>
    </row>
    <row r="3219" spans="1:5" s="94" customFormat="1" x14ac:dyDescent="0.25">
      <c r="A3219" s="76" t="s">
        <v>262</v>
      </c>
      <c r="B3219" s="77">
        <v>2400</v>
      </c>
      <c r="C3219" s="77">
        <v>0</v>
      </c>
      <c r="D3219" s="77">
        <v>2400</v>
      </c>
      <c r="E3219" s="77">
        <f>IFERROR(D3219/B3219*100,0)</f>
        <v>100</v>
      </c>
    </row>
    <row r="3220" spans="1:5" s="95" customFormat="1" x14ac:dyDescent="0.25">
      <c r="A3220" s="7" t="s">
        <v>221</v>
      </c>
      <c r="B3220" s="62">
        <v>2400</v>
      </c>
      <c r="C3220" s="62">
        <v>0</v>
      </c>
      <c r="D3220" s="62">
        <v>2400</v>
      </c>
      <c r="E3220" s="62">
        <f>IFERROR(D3220/B3220*100,0)</f>
        <v>100</v>
      </c>
    </row>
    <row r="3221" spans="1:5" s="96" customFormat="1" x14ac:dyDescent="0.25">
      <c r="A3221" s="106" t="s">
        <v>88</v>
      </c>
      <c r="B3221" s="107">
        <v>2400</v>
      </c>
      <c r="C3221" s="107">
        <v>0</v>
      </c>
      <c r="D3221" s="107">
        <v>2400</v>
      </c>
      <c r="E3221" s="107">
        <f>IFERROR(D3221/B3221*100,0)</f>
        <v>100</v>
      </c>
    </row>
    <row r="3222" spans="1:5" s="95" customFormat="1" x14ac:dyDescent="0.25">
      <c r="A3222" s="14" t="s">
        <v>14</v>
      </c>
      <c r="B3222" s="108">
        <v>2125</v>
      </c>
      <c r="C3222" s="108">
        <v>0</v>
      </c>
      <c r="D3222" s="108">
        <v>2125</v>
      </c>
      <c r="E3222" s="108">
        <f>IFERROR(D3222/B3222*100,0)</f>
        <v>100</v>
      </c>
    </row>
    <row r="3223" spans="1:5" s="95" customFormat="1" x14ac:dyDescent="0.25">
      <c r="A3223" s="7" t="s">
        <v>16</v>
      </c>
      <c r="B3223" s="62">
        <v>2125</v>
      </c>
      <c r="C3223" s="62">
        <v>0</v>
      </c>
      <c r="D3223" s="62">
        <v>2125</v>
      </c>
      <c r="E3223" s="62">
        <f>IFERROR(D3223/B3223*100,0)</f>
        <v>100</v>
      </c>
    </row>
    <row r="3224" spans="1:5" s="95" customFormat="1" x14ac:dyDescent="0.25">
      <c r="A3224" s="14" t="s">
        <v>22</v>
      </c>
      <c r="B3224" s="108">
        <v>275</v>
      </c>
      <c r="C3224" s="108">
        <v>0</v>
      </c>
      <c r="D3224" s="108">
        <v>275</v>
      </c>
      <c r="E3224" s="108">
        <f>IFERROR(D3224/B3224*100,0)</f>
        <v>100</v>
      </c>
    </row>
    <row r="3225" spans="1:5" s="95" customFormat="1" x14ac:dyDescent="0.25">
      <c r="A3225" s="7" t="s">
        <v>24</v>
      </c>
      <c r="B3225" s="62">
        <v>275</v>
      </c>
      <c r="C3225" s="62">
        <v>0</v>
      </c>
      <c r="D3225" s="62">
        <v>275</v>
      </c>
      <c r="E3225" s="62">
        <f>IFERROR(D3225/B3225*100,0)</f>
        <v>100</v>
      </c>
    </row>
    <row r="3226" spans="1:5" s="94" customFormat="1" x14ac:dyDescent="0.25">
      <c r="A3226" s="76" t="s">
        <v>274</v>
      </c>
      <c r="B3226" s="77">
        <v>2800</v>
      </c>
      <c r="C3226" s="77">
        <v>0</v>
      </c>
      <c r="D3226" s="77">
        <v>2800</v>
      </c>
      <c r="E3226" s="77">
        <f>IFERROR(D3226/B3226*100,0)</f>
        <v>100</v>
      </c>
    </row>
    <row r="3227" spans="1:5" s="95" customFormat="1" x14ac:dyDescent="0.25">
      <c r="A3227" s="7" t="s">
        <v>221</v>
      </c>
      <c r="B3227" s="62">
        <v>2800</v>
      </c>
      <c r="C3227" s="62">
        <v>0</v>
      </c>
      <c r="D3227" s="62">
        <v>2800</v>
      </c>
      <c r="E3227" s="62">
        <f>IFERROR(D3227/B3227*100,0)</f>
        <v>100</v>
      </c>
    </row>
    <row r="3228" spans="1:5" s="96" customFormat="1" x14ac:dyDescent="0.25">
      <c r="A3228" s="106" t="s">
        <v>71</v>
      </c>
      <c r="B3228" s="107">
        <v>2800</v>
      </c>
      <c r="C3228" s="107">
        <v>0</v>
      </c>
      <c r="D3228" s="107">
        <v>2800</v>
      </c>
      <c r="E3228" s="107">
        <f>IFERROR(D3228/B3228*100,0)</f>
        <v>100</v>
      </c>
    </row>
    <row r="3229" spans="1:5" s="95" customFormat="1" x14ac:dyDescent="0.25">
      <c r="A3229" s="14" t="s">
        <v>14</v>
      </c>
      <c r="B3229" s="108">
        <v>2800</v>
      </c>
      <c r="C3229" s="108">
        <v>0</v>
      </c>
      <c r="D3229" s="108">
        <v>2800</v>
      </c>
      <c r="E3229" s="108">
        <f>IFERROR(D3229/B3229*100,0)</f>
        <v>100</v>
      </c>
    </row>
    <row r="3230" spans="1:5" s="95" customFormat="1" x14ac:dyDescent="0.25">
      <c r="A3230" s="7" t="s">
        <v>16</v>
      </c>
      <c r="B3230" s="62">
        <v>2800</v>
      </c>
      <c r="C3230" s="62">
        <v>0</v>
      </c>
      <c r="D3230" s="62">
        <v>2800</v>
      </c>
      <c r="E3230" s="62">
        <f>IFERROR(D3230/B3230*100,0)</f>
        <v>100</v>
      </c>
    </row>
    <row r="3231" spans="1:5" s="94" customFormat="1" x14ac:dyDescent="0.25">
      <c r="A3231" s="76" t="s">
        <v>250</v>
      </c>
      <c r="B3231" s="77">
        <v>3300</v>
      </c>
      <c r="C3231" s="77">
        <v>100</v>
      </c>
      <c r="D3231" s="77">
        <v>3400</v>
      </c>
      <c r="E3231" s="77">
        <f>IFERROR(D3231/B3231*100,0)</f>
        <v>103.03030303030303</v>
      </c>
    </row>
    <row r="3232" spans="1:5" s="95" customFormat="1" x14ac:dyDescent="0.25">
      <c r="A3232" s="7" t="s">
        <v>221</v>
      </c>
      <c r="B3232" s="62">
        <v>3300</v>
      </c>
      <c r="C3232" s="62">
        <v>100</v>
      </c>
      <c r="D3232" s="62">
        <v>3400</v>
      </c>
      <c r="E3232" s="62">
        <f>IFERROR(D3232/B3232*100,0)</f>
        <v>103.03030303030303</v>
      </c>
    </row>
    <row r="3233" spans="1:5" s="96" customFormat="1" x14ac:dyDescent="0.25">
      <c r="A3233" s="106" t="s">
        <v>68</v>
      </c>
      <c r="B3233" s="107">
        <v>3300</v>
      </c>
      <c r="C3233" s="107">
        <v>100</v>
      </c>
      <c r="D3233" s="107">
        <v>3400</v>
      </c>
      <c r="E3233" s="107">
        <f>IFERROR(D3233/B3233*100,0)</f>
        <v>103.03030303030303</v>
      </c>
    </row>
    <row r="3234" spans="1:5" s="95" customFormat="1" x14ac:dyDescent="0.25">
      <c r="A3234" s="14" t="s">
        <v>14</v>
      </c>
      <c r="B3234" s="108">
        <v>3300</v>
      </c>
      <c r="C3234" s="108">
        <v>100</v>
      </c>
      <c r="D3234" s="108">
        <v>3400</v>
      </c>
      <c r="E3234" s="108">
        <f>IFERROR(D3234/B3234*100,0)</f>
        <v>103.03030303030303</v>
      </c>
    </row>
    <row r="3235" spans="1:5" s="95" customFormat="1" x14ac:dyDescent="0.25">
      <c r="A3235" s="7" t="s">
        <v>16</v>
      </c>
      <c r="B3235" s="62">
        <v>3300</v>
      </c>
      <c r="C3235" s="62">
        <v>100</v>
      </c>
      <c r="D3235" s="62">
        <v>3400</v>
      </c>
      <c r="E3235" s="62">
        <f>IFERROR(D3235/B3235*100,0)</f>
        <v>103.03030303030303</v>
      </c>
    </row>
    <row r="3236" spans="1:5" s="94" customFormat="1" x14ac:dyDescent="0.25">
      <c r="A3236" s="76" t="s">
        <v>249</v>
      </c>
      <c r="B3236" s="77">
        <v>15159</v>
      </c>
      <c r="C3236" s="77">
        <v>-302</v>
      </c>
      <c r="D3236" s="77">
        <v>14857</v>
      </c>
      <c r="E3236" s="77">
        <f>IFERROR(D3236/B3236*100,0)</f>
        <v>98.007784154627615</v>
      </c>
    </row>
    <row r="3237" spans="1:5" s="95" customFormat="1" x14ac:dyDescent="0.25">
      <c r="A3237" s="7" t="s">
        <v>221</v>
      </c>
      <c r="B3237" s="62">
        <v>15159</v>
      </c>
      <c r="C3237" s="62">
        <v>-302</v>
      </c>
      <c r="D3237" s="62">
        <v>14857</v>
      </c>
      <c r="E3237" s="62">
        <f>IFERROR(D3237/B3237*100,0)</f>
        <v>98.007784154627615</v>
      </c>
    </row>
    <row r="3238" spans="1:5" s="96" customFormat="1" x14ac:dyDescent="0.25">
      <c r="A3238" s="106" t="s">
        <v>71</v>
      </c>
      <c r="B3238" s="107">
        <v>15159</v>
      </c>
      <c r="C3238" s="107">
        <v>-302</v>
      </c>
      <c r="D3238" s="107">
        <v>14857</v>
      </c>
      <c r="E3238" s="107">
        <f>IFERROR(D3238/B3238*100,0)</f>
        <v>98.007784154627615</v>
      </c>
    </row>
    <row r="3239" spans="1:5" s="95" customFormat="1" x14ac:dyDescent="0.25">
      <c r="A3239" s="14" t="s">
        <v>14</v>
      </c>
      <c r="B3239" s="108">
        <v>10059</v>
      </c>
      <c r="C3239" s="108">
        <v>-302</v>
      </c>
      <c r="D3239" s="108">
        <v>9757</v>
      </c>
      <c r="E3239" s="108">
        <f>IFERROR(D3239/B3239*100,0)</f>
        <v>96.997713490406596</v>
      </c>
    </row>
    <row r="3240" spans="1:5" s="95" customFormat="1" x14ac:dyDescent="0.25">
      <c r="A3240" s="7" t="s">
        <v>15</v>
      </c>
      <c r="B3240" s="62">
        <v>3659</v>
      </c>
      <c r="C3240" s="62">
        <v>0</v>
      </c>
      <c r="D3240" s="62">
        <v>3659</v>
      </c>
      <c r="E3240" s="62">
        <f>IFERROR(D3240/B3240*100,0)</f>
        <v>100</v>
      </c>
    </row>
    <row r="3241" spans="1:5" s="95" customFormat="1" x14ac:dyDescent="0.25">
      <c r="A3241" s="7" t="s">
        <v>16</v>
      </c>
      <c r="B3241" s="62">
        <v>4400</v>
      </c>
      <c r="C3241" s="62">
        <v>0</v>
      </c>
      <c r="D3241" s="62">
        <v>4400</v>
      </c>
      <c r="E3241" s="62">
        <f>IFERROR(D3241/B3241*100,0)</f>
        <v>100</v>
      </c>
    </row>
    <row r="3242" spans="1:5" s="95" customFormat="1" x14ac:dyDescent="0.25">
      <c r="A3242" s="7" t="s">
        <v>20</v>
      </c>
      <c r="B3242" s="62">
        <v>1000</v>
      </c>
      <c r="C3242" s="62">
        <v>0</v>
      </c>
      <c r="D3242" s="62">
        <v>1000</v>
      </c>
      <c r="E3242" s="62">
        <f>IFERROR(D3242/B3242*100,0)</f>
        <v>100</v>
      </c>
    </row>
    <row r="3243" spans="1:5" s="95" customFormat="1" x14ac:dyDescent="0.25">
      <c r="A3243" s="7" t="s">
        <v>21</v>
      </c>
      <c r="B3243" s="62">
        <v>1000</v>
      </c>
      <c r="C3243" s="62">
        <v>-302</v>
      </c>
      <c r="D3243" s="62">
        <v>698</v>
      </c>
      <c r="E3243" s="62">
        <f>IFERROR(D3243/B3243*100,0)</f>
        <v>69.8</v>
      </c>
    </row>
    <row r="3244" spans="1:5" s="95" customFormat="1" x14ac:dyDescent="0.25">
      <c r="A3244" s="14" t="s">
        <v>22</v>
      </c>
      <c r="B3244" s="108">
        <v>5100</v>
      </c>
      <c r="C3244" s="108">
        <v>0</v>
      </c>
      <c r="D3244" s="108">
        <v>5100</v>
      </c>
      <c r="E3244" s="108">
        <f>IFERROR(D3244/B3244*100,0)</f>
        <v>100</v>
      </c>
    </row>
    <row r="3245" spans="1:5" s="95" customFormat="1" x14ac:dyDescent="0.25">
      <c r="A3245" s="7" t="s">
        <v>24</v>
      </c>
      <c r="B3245" s="62">
        <v>5100</v>
      </c>
      <c r="C3245" s="62">
        <v>0</v>
      </c>
      <c r="D3245" s="62">
        <v>5100</v>
      </c>
      <c r="E3245" s="62">
        <f>IFERROR(D3245/B3245*100,0)</f>
        <v>100</v>
      </c>
    </row>
    <row r="3246" spans="1:5" s="94" customFormat="1" x14ac:dyDescent="0.25">
      <c r="A3246" s="76" t="s">
        <v>268</v>
      </c>
      <c r="B3246" s="77">
        <v>20</v>
      </c>
      <c r="C3246" s="77">
        <v>-10</v>
      </c>
      <c r="D3246" s="77">
        <v>10</v>
      </c>
      <c r="E3246" s="77">
        <f>IFERROR(D3246/B3246*100,0)</f>
        <v>50</v>
      </c>
    </row>
    <row r="3247" spans="1:5" s="95" customFormat="1" x14ac:dyDescent="0.25">
      <c r="A3247" s="7" t="s">
        <v>221</v>
      </c>
      <c r="B3247" s="62">
        <v>20</v>
      </c>
      <c r="C3247" s="62">
        <v>-10</v>
      </c>
      <c r="D3247" s="62">
        <v>10</v>
      </c>
      <c r="E3247" s="62">
        <f>IFERROR(D3247/B3247*100,0)</f>
        <v>50</v>
      </c>
    </row>
    <row r="3248" spans="1:5" s="96" customFormat="1" x14ac:dyDescent="0.25">
      <c r="A3248" s="106" t="s">
        <v>87</v>
      </c>
      <c r="B3248" s="107">
        <v>20</v>
      </c>
      <c r="C3248" s="107">
        <v>-10</v>
      </c>
      <c r="D3248" s="107">
        <v>10</v>
      </c>
      <c r="E3248" s="107">
        <f>IFERROR(D3248/B3248*100,0)</f>
        <v>50</v>
      </c>
    </row>
    <row r="3249" spans="1:5" s="95" customFormat="1" x14ac:dyDescent="0.25">
      <c r="A3249" s="14" t="s">
        <v>14</v>
      </c>
      <c r="B3249" s="108">
        <v>20</v>
      </c>
      <c r="C3249" s="108">
        <v>-10</v>
      </c>
      <c r="D3249" s="108">
        <v>10</v>
      </c>
      <c r="E3249" s="108">
        <f>IFERROR(D3249/B3249*100,0)</f>
        <v>50</v>
      </c>
    </row>
    <row r="3250" spans="1:5" s="95" customFormat="1" x14ac:dyDescent="0.25">
      <c r="A3250" s="7" t="s">
        <v>17</v>
      </c>
      <c r="B3250" s="62">
        <v>20</v>
      </c>
      <c r="C3250" s="62">
        <v>-10</v>
      </c>
      <c r="D3250" s="62">
        <v>10</v>
      </c>
      <c r="E3250" s="62">
        <f>IFERROR(D3250/B3250*100,0)</f>
        <v>50</v>
      </c>
    </row>
    <row r="3251" spans="1:5" s="94" customFormat="1" x14ac:dyDescent="0.25">
      <c r="A3251" s="76" t="s">
        <v>273</v>
      </c>
      <c r="B3251" s="77">
        <v>1705</v>
      </c>
      <c r="C3251" s="77">
        <v>-185</v>
      </c>
      <c r="D3251" s="77">
        <v>1520</v>
      </c>
      <c r="E3251" s="77">
        <f>IFERROR(D3251/B3251*100,0)</f>
        <v>89.149560117302045</v>
      </c>
    </row>
    <row r="3252" spans="1:5" s="95" customFormat="1" x14ac:dyDescent="0.25">
      <c r="A3252" s="7" t="s">
        <v>221</v>
      </c>
      <c r="B3252" s="62">
        <v>1705</v>
      </c>
      <c r="C3252" s="62">
        <v>-185</v>
      </c>
      <c r="D3252" s="62">
        <v>1520</v>
      </c>
      <c r="E3252" s="62">
        <f>IFERROR(D3252/B3252*100,0)</f>
        <v>89.149560117302045</v>
      </c>
    </row>
    <row r="3253" spans="1:5" s="96" customFormat="1" x14ac:dyDescent="0.25">
      <c r="A3253" s="106" t="s">
        <v>75</v>
      </c>
      <c r="B3253" s="107">
        <v>1705</v>
      </c>
      <c r="C3253" s="107">
        <v>-185</v>
      </c>
      <c r="D3253" s="107">
        <v>1520</v>
      </c>
      <c r="E3253" s="107">
        <f>IFERROR(D3253/B3253*100,0)</f>
        <v>89.149560117302045</v>
      </c>
    </row>
    <row r="3254" spans="1:5" s="95" customFormat="1" x14ac:dyDescent="0.25">
      <c r="A3254" s="14" t="s">
        <v>14</v>
      </c>
      <c r="B3254" s="108">
        <v>1705</v>
      </c>
      <c r="C3254" s="108">
        <v>-185</v>
      </c>
      <c r="D3254" s="108">
        <v>1520</v>
      </c>
      <c r="E3254" s="108">
        <f>IFERROR(D3254/B3254*100,0)</f>
        <v>89.149560117302045</v>
      </c>
    </row>
    <row r="3255" spans="1:5" s="95" customFormat="1" x14ac:dyDescent="0.25">
      <c r="A3255" s="7" t="s">
        <v>16</v>
      </c>
      <c r="B3255" s="62">
        <v>1705</v>
      </c>
      <c r="C3255" s="62">
        <v>-185</v>
      </c>
      <c r="D3255" s="62">
        <v>1520</v>
      </c>
      <c r="E3255" s="62">
        <f>IFERROR(D3255/B3255*100,0)</f>
        <v>89.149560117302045</v>
      </c>
    </row>
    <row r="3256" spans="1:5" s="93" customFormat="1" x14ac:dyDescent="0.25">
      <c r="A3256" s="71" t="s">
        <v>225</v>
      </c>
      <c r="B3256" s="72">
        <v>25360</v>
      </c>
      <c r="C3256" s="72">
        <v>17220</v>
      </c>
      <c r="D3256" s="72">
        <v>42580</v>
      </c>
      <c r="E3256" s="72">
        <f>IFERROR(D3256/B3256*100,0)</f>
        <v>167.90220820189273</v>
      </c>
    </row>
    <row r="3257" spans="1:5" s="94" customFormat="1" x14ac:dyDescent="0.25">
      <c r="A3257" s="76" t="s">
        <v>224</v>
      </c>
      <c r="B3257" s="77">
        <v>25360</v>
      </c>
      <c r="C3257" s="77">
        <v>17220</v>
      </c>
      <c r="D3257" s="77">
        <v>42580</v>
      </c>
      <c r="E3257" s="77">
        <f>IFERROR(D3257/B3257*100,0)</f>
        <v>167.90220820189273</v>
      </c>
    </row>
    <row r="3258" spans="1:5" s="95" customFormat="1" x14ac:dyDescent="0.25">
      <c r="A3258" s="7" t="s">
        <v>221</v>
      </c>
      <c r="B3258" s="62">
        <v>25360</v>
      </c>
      <c r="C3258" s="62">
        <v>17220</v>
      </c>
      <c r="D3258" s="62">
        <v>42580</v>
      </c>
      <c r="E3258" s="62">
        <f>IFERROR(D3258/B3258*100,0)</f>
        <v>167.90220820189273</v>
      </c>
    </row>
    <row r="3259" spans="1:5" s="96" customFormat="1" x14ac:dyDescent="0.25">
      <c r="A3259" s="106" t="s">
        <v>81</v>
      </c>
      <c r="B3259" s="107">
        <v>7500</v>
      </c>
      <c r="C3259" s="107">
        <v>5500</v>
      </c>
      <c r="D3259" s="107">
        <v>13000</v>
      </c>
      <c r="E3259" s="107">
        <f>IFERROR(D3259/B3259*100,0)</f>
        <v>173.33333333333334</v>
      </c>
    </row>
    <row r="3260" spans="1:5" s="95" customFormat="1" x14ac:dyDescent="0.25">
      <c r="A3260" s="14" t="s">
        <v>14</v>
      </c>
      <c r="B3260" s="108">
        <v>7500</v>
      </c>
      <c r="C3260" s="108">
        <v>5500</v>
      </c>
      <c r="D3260" s="108">
        <v>13000</v>
      </c>
      <c r="E3260" s="108">
        <f>IFERROR(D3260/B3260*100,0)</f>
        <v>173.33333333333334</v>
      </c>
    </row>
    <row r="3261" spans="1:5" s="95" customFormat="1" x14ac:dyDescent="0.25">
      <c r="A3261" s="7" t="s">
        <v>15</v>
      </c>
      <c r="B3261" s="62">
        <v>6000</v>
      </c>
      <c r="C3261" s="62">
        <v>6100</v>
      </c>
      <c r="D3261" s="62">
        <v>12100</v>
      </c>
      <c r="E3261" s="62">
        <f>IFERROR(D3261/B3261*100,0)</f>
        <v>201.66666666666666</v>
      </c>
    </row>
    <row r="3262" spans="1:5" s="95" customFormat="1" x14ac:dyDescent="0.25">
      <c r="A3262" s="7" t="s">
        <v>16</v>
      </c>
      <c r="B3262" s="62">
        <v>1500</v>
      </c>
      <c r="C3262" s="62">
        <v>-600</v>
      </c>
      <c r="D3262" s="62">
        <v>900</v>
      </c>
      <c r="E3262" s="62">
        <f>IFERROR(D3262/B3262*100,0)</f>
        <v>60</v>
      </c>
    </row>
    <row r="3263" spans="1:5" s="96" customFormat="1" x14ac:dyDescent="0.25">
      <c r="A3263" s="106" t="s">
        <v>66</v>
      </c>
      <c r="B3263" s="107">
        <v>4110</v>
      </c>
      <c r="C3263" s="107">
        <v>2270</v>
      </c>
      <c r="D3263" s="107">
        <v>6380</v>
      </c>
      <c r="E3263" s="107">
        <f>IFERROR(D3263/B3263*100,0)</f>
        <v>155.23114355231144</v>
      </c>
    </row>
    <row r="3264" spans="1:5" s="95" customFormat="1" x14ac:dyDescent="0.25">
      <c r="A3264" s="14" t="s">
        <v>14</v>
      </c>
      <c r="B3264" s="108">
        <v>4110</v>
      </c>
      <c r="C3264" s="108">
        <v>2270</v>
      </c>
      <c r="D3264" s="108">
        <v>6380</v>
      </c>
      <c r="E3264" s="108">
        <f>IFERROR(D3264/B3264*100,0)</f>
        <v>155.23114355231144</v>
      </c>
    </row>
    <row r="3265" spans="1:5" s="95" customFormat="1" x14ac:dyDescent="0.25">
      <c r="A3265" s="7" t="s">
        <v>15</v>
      </c>
      <c r="B3265" s="62">
        <v>3700</v>
      </c>
      <c r="C3265" s="62">
        <v>2320</v>
      </c>
      <c r="D3265" s="62">
        <v>6020</v>
      </c>
      <c r="E3265" s="62">
        <f>IFERROR(D3265/B3265*100,0)</f>
        <v>162.70270270270271</v>
      </c>
    </row>
    <row r="3266" spans="1:5" s="95" customFormat="1" x14ac:dyDescent="0.25">
      <c r="A3266" s="7" t="s">
        <v>16</v>
      </c>
      <c r="B3266" s="62">
        <v>410</v>
      </c>
      <c r="C3266" s="62">
        <v>-50</v>
      </c>
      <c r="D3266" s="62">
        <v>360</v>
      </c>
      <c r="E3266" s="62">
        <f>IFERROR(D3266/B3266*100,0)</f>
        <v>87.804878048780495</v>
      </c>
    </row>
    <row r="3267" spans="1:5" s="96" customFormat="1" x14ac:dyDescent="0.25">
      <c r="A3267" s="106" t="s">
        <v>75</v>
      </c>
      <c r="B3267" s="107">
        <v>13750</v>
      </c>
      <c r="C3267" s="107">
        <v>9450</v>
      </c>
      <c r="D3267" s="107">
        <v>23200</v>
      </c>
      <c r="E3267" s="107">
        <f>IFERROR(D3267/B3267*100,0)</f>
        <v>168.72727272727272</v>
      </c>
    </row>
    <row r="3268" spans="1:5" s="95" customFormat="1" x14ac:dyDescent="0.25">
      <c r="A3268" s="14" t="s">
        <v>14</v>
      </c>
      <c r="B3268" s="108">
        <v>13750</v>
      </c>
      <c r="C3268" s="108">
        <v>9450</v>
      </c>
      <c r="D3268" s="108">
        <v>23200</v>
      </c>
      <c r="E3268" s="108">
        <f>IFERROR(D3268/B3268*100,0)</f>
        <v>168.72727272727272</v>
      </c>
    </row>
    <row r="3269" spans="1:5" s="95" customFormat="1" x14ac:dyDescent="0.25">
      <c r="A3269" s="7" t="s">
        <v>15</v>
      </c>
      <c r="B3269" s="62">
        <v>11600</v>
      </c>
      <c r="C3269" s="62">
        <v>10200</v>
      </c>
      <c r="D3269" s="62">
        <v>21800</v>
      </c>
      <c r="E3269" s="62">
        <f>IFERROR(D3269/B3269*100,0)</f>
        <v>187.93103448275863</v>
      </c>
    </row>
    <row r="3270" spans="1:5" s="95" customFormat="1" x14ac:dyDescent="0.25">
      <c r="A3270" s="7" t="s">
        <v>16</v>
      </c>
      <c r="B3270" s="62">
        <v>2150</v>
      </c>
      <c r="C3270" s="62">
        <v>-750</v>
      </c>
      <c r="D3270" s="62">
        <v>1400</v>
      </c>
      <c r="E3270" s="62">
        <f>IFERROR(D3270/B3270*100,0)</f>
        <v>65.116279069767444</v>
      </c>
    </row>
    <row r="3271" spans="1:5" s="93" customFormat="1" x14ac:dyDescent="0.25">
      <c r="A3271" s="71" t="s">
        <v>248</v>
      </c>
      <c r="B3271" s="72">
        <v>1021100</v>
      </c>
      <c r="C3271" s="72">
        <v>124400</v>
      </c>
      <c r="D3271" s="72">
        <v>1145500</v>
      </c>
      <c r="E3271" s="72">
        <f>IFERROR(D3271/B3271*100,0)</f>
        <v>112.18293996670256</v>
      </c>
    </row>
    <row r="3272" spans="1:5" s="94" customFormat="1" x14ac:dyDescent="0.25">
      <c r="A3272" s="76" t="s">
        <v>247</v>
      </c>
      <c r="B3272" s="77">
        <v>1021100</v>
      </c>
      <c r="C3272" s="77">
        <v>124400</v>
      </c>
      <c r="D3272" s="77">
        <v>1145500</v>
      </c>
      <c r="E3272" s="77">
        <f>IFERROR(D3272/B3272*100,0)</f>
        <v>112.18293996670256</v>
      </c>
    </row>
    <row r="3273" spans="1:5" s="95" customFormat="1" x14ac:dyDescent="0.25">
      <c r="A3273" s="7" t="s">
        <v>246</v>
      </c>
      <c r="B3273" s="62">
        <v>1021100</v>
      </c>
      <c r="C3273" s="62">
        <v>124400</v>
      </c>
      <c r="D3273" s="62">
        <v>1145500</v>
      </c>
      <c r="E3273" s="62">
        <f>IFERROR(D3273/B3273*100,0)</f>
        <v>112.18293996670256</v>
      </c>
    </row>
    <row r="3274" spans="1:5" s="96" customFormat="1" x14ac:dyDescent="0.25">
      <c r="A3274" s="106" t="s">
        <v>74</v>
      </c>
      <c r="B3274" s="107">
        <v>1021100</v>
      </c>
      <c r="C3274" s="107">
        <v>124400</v>
      </c>
      <c r="D3274" s="107">
        <v>1145500</v>
      </c>
      <c r="E3274" s="107">
        <f>IFERROR(D3274/B3274*100,0)</f>
        <v>112.18293996670256</v>
      </c>
    </row>
    <row r="3275" spans="1:5" s="95" customFormat="1" x14ac:dyDescent="0.25">
      <c r="A3275" s="14" t="s">
        <v>14</v>
      </c>
      <c r="B3275" s="108">
        <v>1021100</v>
      </c>
      <c r="C3275" s="108">
        <v>124400</v>
      </c>
      <c r="D3275" s="108">
        <v>1145500</v>
      </c>
      <c r="E3275" s="108">
        <f>IFERROR(D3275/B3275*100,0)</f>
        <v>112.18293996670256</v>
      </c>
    </row>
    <row r="3276" spans="1:5" s="95" customFormat="1" x14ac:dyDescent="0.25">
      <c r="A3276" s="7" t="s">
        <v>15</v>
      </c>
      <c r="B3276" s="62">
        <v>1020500</v>
      </c>
      <c r="C3276" s="62">
        <v>125000</v>
      </c>
      <c r="D3276" s="62">
        <v>1145500</v>
      </c>
      <c r="E3276" s="62">
        <f>IFERROR(D3276/B3276*100,0)</f>
        <v>112.24889759921608</v>
      </c>
    </row>
    <row r="3277" spans="1:5" s="95" customFormat="1" x14ac:dyDescent="0.25">
      <c r="A3277" s="7" t="s">
        <v>16</v>
      </c>
      <c r="B3277" s="62">
        <v>300</v>
      </c>
      <c r="C3277" s="62">
        <v>-300</v>
      </c>
      <c r="D3277" s="62">
        <v>0</v>
      </c>
      <c r="E3277" s="62">
        <f>IFERROR(D3277/B3277*100,0)</f>
        <v>0</v>
      </c>
    </row>
    <row r="3278" spans="1:5" s="95" customFormat="1" x14ac:dyDescent="0.25">
      <c r="A3278" s="7" t="s">
        <v>17</v>
      </c>
      <c r="B3278" s="62">
        <v>300</v>
      </c>
      <c r="C3278" s="62">
        <v>-300</v>
      </c>
      <c r="D3278" s="62">
        <v>0</v>
      </c>
      <c r="E3278" s="62">
        <f>IFERROR(D3278/B3278*100,0)</f>
        <v>0</v>
      </c>
    </row>
    <row r="3279" spans="1:5" s="92" customFormat="1" x14ac:dyDescent="0.25">
      <c r="A3279" s="12" t="s">
        <v>492</v>
      </c>
      <c r="B3279" s="60">
        <v>1825078.68</v>
      </c>
      <c r="C3279" s="60">
        <v>140671.32</v>
      </c>
      <c r="D3279" s="60">
        <v>1965750</v>
      </c>
      <c r="E3279" s="60">
        <f>IFERROR(D3279/B3279*100,0)</f>
        <v>107.70768523798657</v>
      </c>
    </row>
    <row r="3280" spans="1:5" s="93" customFormat="1" x14ac:dyDescent="0.25">
      <c r="A3280" s="71" t="s">
        <v>256</v>
      </c>
      <c r="B3280" s="72">
        <v>130020</v>
      </c>
      <c r="C3280" s="72">
        <v>-8640</v>
      </c>
      <c r="D3280" s="72">
        <v>121380</v>
      </c>
      <c r="E3280" s="72">
        <f>IFERROR(D3280/B3280*100,0)</f>
        <v>93.35486848177203</v>
      </c>
    </row>
    <row r="3281" spans="1:5" s="94" customFormat="1" x14ac:dyDescent="0.25">
      <c r="A3281" s="76" t="s">
        <v>265</v>
      </c>
      <c r="B3281" s="77">
        <v>40020</v>
      </c>
      <c r="C3281" s="77">
        <v>360</v>
      </c>
      <c r="D3281" s="77">
        <v>40380</v>
      </c>
      <c r="E3281" s="77">
        <f>IFERROR(D3281/B3281*100,0)</f>
        <v>100.89955022488755</v>
      </c>
    </row>
    <row r="3282" spans="1:5" s="95" customFormat="1" x14ac:dyDescent="0.25">
      <c r="A3282" s="7" t="s">
        <v>246</v>
      </c>
      <c r="B3282" s="62">
        <v>40020</v>
      </c>
      <c r="C3282" s="62">
        <v>360</v>
      </c>
      <c r="D3282" s="62">
        <v>40380</v>
      </c>
      <c r="E3282" s="62">
        <f>IFERROR(D3282/B3282*100,0)</f>
        <v>100.89955022488755</v>
      </c>
    </row>
    <row r="3283" spans="1:5" s="96" customFormat="1" x14ac:dyDescent="0.25">
      <c r="A3283" s="106" t="s">
        <v>66</v>
      </c>
      <c r="B3283" s="107">
        <v>40020</v>
      </c>
      <c r="C3283" s="107">
        <v>360</v>
      </c>
      <c r="D3283" s="107">
        <v>40380</v>
      </c>
      <c r="E3283" s="107">
        <f>IFERROR(D3283/B3283*100,0)</f>
        <v>100.89955022488755</v>
      </c>
    </row>
    <row r="3284" spans="1:5" s="95" customFormat="1" x14ac:dyDescent="0.25">
      <c r="A3284" s="14" t="s">
        <v>14</v>
      </c>
      <c r="B3284" s="108">
        <v>40020</v>
      </c>
      <c r="C3284" s="108">
        <v>360</v>
      </c>
      <c r="D3284" s="108">
        <v>40380</v>
      </c>
      <c r="E3284" s="108">
        <f>IFERROR(D3284/B3284*100,0)</f>
        <v>100.89955022488755</v>
      </c>
    </row>
    <row r="3285" spans="1:5" s="95" customFormat="1" x14ac:dyDescent="0.25">
      <c r="A3285" s="7" t="s">
        <v>16</v>
      </c>
      <c r="B3285" s="62">
        <v>39500</v>
      </c>
      <c r="C3285" s="62">
        <v>380</v>
      </c>
      <c r="D3285" s="62">
        <v>39880</v>
      </c>
      <c r="E3285" s="62">
        <f>IFERROR(D3285/B3285*100,0)</f>
        <v>100.96202531645571</v>
      </c>
    </row>
    <row r="3286" spans="1:5" s="95" customFormat="1" x14ac:dyDescent="0.25">
      <c r="A3286" s="7" t="s">
        <v>17</v>
      </c>
      <c r="B3286" s="62">
        <v>520</v>
      </c>
      <c r="C3286" s="62">
        <v>-20</v>
      </c>
      <c r="D3286" s="62">
        <v>500</v>
      </c>
      <c r="E3286" s="62">
        <f>IFERROR(D3286/B3286*100,0)</f>
        <v>96.15384615384616</v>
      </c>
    </row>
    <row r="3287" spans="1:5" s="94" customFormat="1" x14ac:dyDescent="0.25">
      <c r="A3287" s="76" t="s">
        <v>255</v>
      </c>
      <c r="B3287" s="77">
        <v>85000</v>
      </c>
      <c r="C3287" s="77">
        <v>-9000</v>
      </c>
      <c r="D3287" s="77">
        <v>76000</v>
      </c>
      <c r="E3287" s="77">
        <f>IFERROR(D3287/B3287*100,0)</f>
        <v>89.411764705882362</v>
      </c>
    </row>
    <row r="3288" spans="1:5" s="95" customFormat="1" x14ac:dyDescent="0.25">
      <c r="A3288" s="7" t="s">
        <v>246</v>
      </c>
      <c r="B3288" s="62">
        <v>85000</v>
      </c>
      <c r="C3288" s="62">
        <v>-9000</v>
      </c>
      <c r="D3288" s="62">
        <v>76000</v>
      </c>
      <c r="E3288" s="62">
        <f>IFERROR(D3288/B3288*100,0)</f>
        <v>89.411764705882362</v>
      </c>
    </row>
    <row r="3289" spans="1:5" s="96" customFormat="1" x14ac:dyDescent="0.25">
      <c r="A3289" s="106" t="s">
        <v>66</v>
      </c>
      <c r="B3289" s="107">
        <v>85000</v>
      </c>
      <c r="C3289" s="107">
        <v>-9000</v>
      </c>
      <c r="D3289" s="107">
        <v>76000</v>
      </c>
      <c r="E3289" s="107">
        <f>IFERROR(D3289/B3289*100,0)</f>
        <v>89.411764705882362</v>
      </c>
    </row>
    <row r="3290" spans="1:5" s="95" customFormat="1" x14ac:dyDescent="0.25">
      <c r="A3290" s="14" t="s">
        <v>14</v>
      </c>
      <c r="B3290" s="108">
        <v>85000</v>
      </c>
      <c r="C3290" s="108">
        <v>-9000</v>
      </c>
      <c r="D3290" s="108">
        <v>76000</v>
      </c>
      <c r="E3290" s="108">
        <f>IFERROR(D3290/B3290*100,0)</f>
        <v>89.411764705882362</v>
      </c>
    </row>
    <row r="3291" spans="1:5" s="95" customFormat="1" x14ac:dyDescent="0.25">
      <c r="A3291" s="7" t="s">
        <v>16</v>
      </c>
      <c r="B3291" s="62">
        <v>85000</v>
      </c>
      <c r="C3291" s="62">
        <v>-9000</v>
      </c>
      <c r="D3291" s="62">
        <v>76000</v>
      </c>
      <c r="E3291" s="62">
        <f>IFERROR(D3291/B3291*100,0)</f>
        <v>89.411764705882362</v>
      </c>
    </row>
    <row r="3292" spans="1:5" s="94" customFormat="1" x14ac:dyDescent="0.25">
      <c r="A3292" s="76" t="s">
        <v>254</v>
      </c>
      <c r="B3292" s="77">
        <v>5000</v>
      </c>
      <c r="C3292" s="77">
        <v>0</v>
      </c>
      <c r="D3292" s="77">
        <v>5000</v>
      </c>
      <c r="E3292" s="77">
        <f>IFERROR(D3292/B3292*100,0)</f>
        <v>100</v>
      </c>
    </row>
    <row r="3293" spans="1:5" s="95" customFormat="1" x14ac:dyDescent="0.25">
      <c r="A3293" s="7" t="s">
        <v>246</v>
      </c>
      <c r="B3293" s="62">
        <v>5000</v>
      </c>
      <c r="C3293" s="62">
        <v>0</v>
      </c>
      <c r="D3293" s="62">
        <v>5000</v>
      </c>
      <c r="E3293" s="62">
        <f>IFERROR(D3293/B3293*100,0)</f>
        <v>100</v>
      </c>
    </row>
    <row r="3294" spans="1:5" s="96" customFormat="1" x14ac:dyDescent="0.25">
      <c r="A3294" s="106" t="s">
        <v>66</v>
      </c>
      <c r="B3294" s="107">
        <v>5000</v>
      </c>
      <c r="C3294" s="107">
        <v>0</v>
      </c>
      <c r="D3294" s="107">
        <v>5000</v>
      </c>
      <c r="E3294" s="107">
        <f>IFERROR(D3294/B3294*100,0)</f>
        <v>100</v>
      </c>
    </row>
    <row r="3295" spans="1:5" s="95" customFormat="1" x14ac:dyDescent="0.25">
      <c r="A3295" s="14" t="s">
        <v>14</v>
      </c>
      <c r="B3295" s="108">
        <v>5000</v>
      </c>
      <c r="C3295" s="108">
        <v>0</v>
      </c>
      <c r="D3295" s="108">
        <v>5000</v>
      </c>
      <c r="E3295" s="108">
        <f>IFERROR(D3295/B3295*100,0)</f>
        <v>100</v>
      </c>
    </row>
    <row r="3296" spans="1:5" s="95" customFormat="1" x14ac:dyDescent="0.25">
      <c r="A3296" s="7" t="s">
        <v>16</v>
      </c>
      <c r="B3296" s="62">
        <v>5000</v>
      </c>
      <c r="C3296" s="62">
        <v>0</v>
      </c>
      <c r="D3296" s="62">
        <v>5000</v>
      </c>
      <c r="E3296" s="62">
        <f>IFERROR(D3296/B3296*100,0)</f>
        <v>100</v>
      </c>
    </row>
    <row r="3297" spans="1:5" s="93" customFormat="1" x14ac:dyDescent="0.25">
      <c r="A3297" s="71" t="s">
        <v>252</v>
      </c>
      <c r="B3297" s="72">
        <v>20000</v>
      </c>
      <c r="C3297" s="72">
        <v>10000</v>
      </c>
      <c r="D3297" s="72">
        <v>30000</v>
      </c>
      <c r="E3297" s="72">
        <f>IFERROR(D3297/B3297*100,0)</f>
        <v>150</v>
      </c>
    </row>
    <row r="3298" spans="1:5" s="94" customFormat="1" x14ac:dyDescent="0.25">
      <c r="A3298" s="76" t="s">
        <v>251</v>
      </c>
      <c r="B3298" s="77">
        <v>20000</v>
      </c>
      <c r="C3298" s="77">
        <v>10000</v>
      </c>
      <c r="D3298" s="77">
        <v>30000</v>
      </c>
      <c r="E3298" s="77">
        <f>IFERROR(D3298/B3298*100,0)</f>
        <v>150</v>
      </c>
    </row>
    <row r="3299" spans="1:5" s="95" customFormat="1" x14ac:dyDescent="0.25">
      <c r="A3299" s="7" t="s">
        <v>221</v>
      </c>
      <c r="B3299" s="62">
        <v>20000</v>
      </c>
      <c r="C3299" s="62">
        <v>10000</v>
      </c>
      <c r="D3299" s="62">
        <v>30000</v>
      </c>
      <c r="E3299" s="62">
        <f>IFERROR(D3299/B3299*100,0)</f>
        <v>150</v>
      </c>
    </row>
    <row r="3300" spans="1:5" s="96" customFormat="1" x14ac:dyDescent="0.25">
      <c r="A3300" s="106" t="s">
        <v>83</v>
      </c>
      <c r="B3300" s="107">
        <v>20000</v>
      </c>
      <c r="C3300" s="107">
        <v>10000</v>
      </c>
      <c r="D3300" s="107">
        <v>30000</v>
      </c>
      <c r="E3300" s="107">
        <f>IFERROR(D3300/B3300*100,0)</f>
        <v>150</v>
      </c>
    </row>
    <row r="3301" spans="1:5" s="95" customFormat="1" x14ac:dyDescent="0.25">
      <c r="A3301" s="14" t="s">
        <v>14</v>
      </c>
      <c r="B3301" s="108">
        <v>10900</v>
      </c>
      <c r="C3301" s="108">
        <v>3900</v>
      </c>
      <c r="D3301" s="108">
        <v>14800</v>
      </c>
      <c r="E3301" s="108">
        <f>IFERROR(D3301/B3301*100,0)</f>
        <v>135.77981651376149</v>
      </c>
    </row>
    <row r="3302" spans="1:5" s="95" customFormat="1" x14ac:dyDescent="0.25">
      <c r="A3302" s="7" t="s">
        <v>15</v>
      </c>
      <c r="B3302" s="62">
        <v>1000</v>
      </c>
      <c r="C3302" s="62">
        <v>0</v>
      </c>
      <c r="D3302" s="62">
        <v>1000</v>
      </c>
      <c r="E3302" s="62">
        <f>IFERROR(D3302/B3302*100,0)</f>
        <v>100</v>
      </c>
    </row>
    <row r="3303" spans="1:5" s="95" customFormat="1" x14ac:dyDescent="0.25">
      <c r="A3303" s="7" t="s">
        <v>16</v>
      </c>
      <c r="B3303" s="62">
        <v>9300</v>
      </c>
      <c r="C3303" s="62">
        <v>3900</v>
      </c>
      <c r="D3303" s="62">
        <v>13200</v>
      </c>
      <c r="E3303" s="62">
        <f>IFERROR(D3303/B3303*100,0)</f>
        <v>141.93548387096774</v>
      </c>
    </row>
    <row r="3304" spans="1:5" s="95" customFormat="1" x14ac:dyDescent="0.25">
      <c r="A3304" s="7" t="s">
        <v>17</v>
      </c>
      <c r="B3304" s="62">
        <v>100</v>
      </c>
      <c r="C3304" s="62">
        <v>0</v>
      </c>
      <c r="D3304" s="62">
        <v>100</v>
      </c>
      <c r="E3304" s="62">
        <f>IFERROR(D3304/B3304*100,0)</f>
        <v>100</v>
      </c>
    </row>
    <row r="3305" spans="1:5" s="95" customFormat="1" x14ac:dyDescent="0.25">
      <c r="A3305" s="7" t="s">
        <v>20</v>
      </c>
      <c r="B3305" s="62">
        <v>500</v>
      </c>
      <c r="C3305" s="62">
        <v>0</v>
      </c>
      <c r="D3305" s="62">
        <v>500</v>
      </c>
      <c r="E3305" s="62">
        <f>IFERROR(D3305/B3305*100,0)</f>
        <v>100</v>
      </c>
    </row>
    <row r="3306" spans="1:5" s="95" customFormat="1" x14ac:dyDescent="0.25">
      <c r="A3306" s="14" t="s">
        <v>22</v>
      </c>
      <c r="B3306" s="108">
        <v>9100</v>
      </c>
      <c r="C3306" s="108">
        <v>6100</v>
      </c>
      <c r="D3306" s="108">
        <v>15200</v>
      </c>
      <c r="E3306" s="108">
        <f>IFERROR(D3306/B3306*100,0)</f>
        <v>167.03296703296704</v>
      </c>
    </row>
    <row r="3307" spans="1:5" s="95" customFormat="1" x14ac:dyDescent="0.25">
      <c r="A3307" s="7" t="s">
        <v>24</v>
      </c>
      <c r="B3307" s="62">
        <v>9100</v>
      </c>
      <c r="C3307" s="62">
        <v>6100</v>
      </c>
      <c r="D3307" s="62">
        <v>15200</v>
      </c>
      <c r="E3307" s="62">
        <f>IFERROR(D3307/B3307*100,0)</f>
        <v>167.03296703296704</v>
      </c>
    </row>
    <row r="3308" spans="1:5" s="93" customFormat="1" x14ac:dyDescent="0.25">
      <c r="A3308" s="71" t="s">
        <v>238</v>
      </c>
      <c r="B3308" s="72">
        <v>169058.68</v>
      </c>
      <c r="C3308" s="72">
        <v>19311.32</v>
      </c>
      <c r="D3308" s="72">
        <v>188370</v>
      </c>
      <c r="E3308" s="72">
        <f>IFERROR(D3308/B3308*100,0)</f>
        <v>111.42285033811929</v>
      </c>
    </row>
    <row r="3309" spans="1:5" s="94" customFormat="1" x14ac:dyDescent="0.25">
      <c r="A3309" s="76" t="s">
        <v>264</v>
      </c>
      <c r="B3309" s="77">
        <v>929</v>
      </c>
      <c r="C3309" s="77">
        <v>0</v>
      </c>
      <c r="D3309" s="77">
        <v>929</v>
      </c>
      <c r="E3309" s="77">
        <f>IFERROR(D3309/B3309*100,0)</f>
        <v>100</v>
      </c>
    </row>
    <row r="3310" spans="1:5" s="95" customFormat="1" x14ac:dyDescent="0.25">
      <c r="A3310" s="7" t="s">
        <v>221</v>
      </c>
      <c r="B3310" s="62">
        <v>929</v>
      </c>
      <c r="C3310" s="62">
        <v>0</v>
      </c>
      <c r="D3310" s="62">
        <v>929</v>
      </c>
      <c r="E3310" s="62">
        <f>IFERROR(D3310/B3310*100,0)</f>
        <v>100</v>
      </c>
    </row>
    <row r="3311" spans="1:5" s="96" customFormat="1" x14ac:dyDescent="0.25">
      <c r="A3311" s="106" t="s">
        <v>81</v>
      </c>
      <c r="B3311" s="107">
        <v>929</v>
      </c>
      <c r="C3311" s="107">
        <v>0</v>
      </c>
      <c r="D3311" s="107">
        <v>929</v>
      </c>
      <c r="E3311" s="107">
        <f>IFERROR(D3311/B3311*100,0)</f>
        <v>100</v>
      </c>
    </row>
    <row r="3312" spans="1:5" s="95" customFormat="1" x14ac:dyDescent="0.25">
      <c r="A3312" s="14" t="s">
        <v>14</v>
      </c>
      <c r="B3312" s="108">
        <v>266</v>
      </c>
      <c r="C3312" s="108">
        <v>0</v>
      </c>
      <c r="D3312" s="108">
        <v>266</v>
      </c>
      <c r="E3312" s="108">
        <f>IFERROR(D3312/B3312*100,0)</f>
        <v>100</v>
      </c>
    </row>
    <row r="3313" spans="1:5" s="95" customFormat="1" x14ac:dyDescent="0.25">
      <c r="A3313" s="7" t="s">
        <v>16</v>
      </c>
      <c r="B3313" s="62">
        <v>266</v>
      </c>
      <c r="C3313" s="62">
        <v>0</v>
      </c>
      <c r="D3313" s="62">
        <v>266</v>
      </c>
      <c r="E3313" s="62">
        <f>IFERROR(D3313/B3313*100,0)</f>
        <v>100</v>
      </c>
    </row>
    <row r="3314" spans="1:5" s="95" customFormat="1" x14ac:dyDescent="0.25">
      <c r="A3314" s="14" t="s">
        <v>22</v>
      </c>
      <c r="B3314" s="108">
        <v>663</v>
      </c>
      <c r="C3314" s="108">
        <v>0</v>
      </c>
      <c r="D3314" s="108">
        <v>663</v>
      </c>
      <c r="E3314" s="108">
        <f>IFERROR(D3314/B3314*100,0)</f>
        <v>100</v>
      </c>
    </row>
    <row r="3315" spans="1:5" s="95" customFormat="1" x14ac:dyDescent="0.25">
      <c r="A3315" s="7" t="s">
        <v>24</v>
      </c>
      <c r="B3315" s="62">
        <v>663</v>
      </c>
      <c r="C3315" s="62">
        <v>0</v>
      </c>
      <c r="D3315" s="62">
        <v>663</v>
      </c>
      <c r="E3315" s="62">
        <f>IFERROR(D3315/B3315*100,0)</f>
        <v>100</v>
      </c>
    </row>
    <row r="3316" spans="1:5" s="94" customFormat="1" x14ac:dyDescent="0.25">
      <c r="A3316" s="76" t="s">
        <v>263</v>
      </c>
      <c r="B3316" s="77">
        <v>30909.68</v>
      </c>
      <c r="C3316" s="77">
        <v>1990.32</v>
      </c>
      <c r="D3316" s="77">
        <v>32900</v>
      </c>
      <c r="E3316" s="77">
        <f>IFERROR(D3316/B3316*100,0)</f>
        <v>106.43914786565244</v>
      </c>
    </row>
    <row r="3317" spans="1:5" s="95" customFormat="1" x14ac:dyDescent="0.25">
      <c r="A3317" s="7" t="s">
        <v>221</v>
      </c>
      <c r="B3317" s="62">
        <v>30909.68</v>
      </c>
      <c r="C3317" s="62">
        <v>1990.32</v>
      </c>
      <c r="D3317" s="62">
        <v>32900</v>
      </c>
      <c r="E3317" s="62">
        <f>IFERROR(D3317/B3317*100,0)</f>
        <v>106.43914786565244</v>
      </c>
    </row>
    <row r="3318" spans="1:5" s="96" customFormat="1" x14ac:dyDescent="0.25">
      <c r="A3318" s="106" t="s">
        <v>89</v>
      </c>
      <c r="B3318" s="107">
        <v>30909.68</v>
      </c>
      <c r="C3318" s="107">
        <v>1990.32</v>
      </c>
      <c r="D3318" s="107">
        <v>32900</v>
      </c>
      <c r="E3318" s="107">
        <f>IFERROR(D3318/B3318*100,0)</f>
        <v>106.43914786565244</v>
      </c>
    </row>
    <row r="3319" spans="1:5" s="95" customFormat="1" x14ac:dyDescent="0.25">
      <c r="A3319" s="14" t="s">
        <v>14</v>
      </c>
      <c r="B3319" s="108">
        <v>0</v>
      </c>
      <c r="C3319" s="108">
        <v>1990</v>
      </c>
      <c r="D3319" s="108">
        <v>1990</v>
      </c>
      <c r="E3319" s="108">
        <f>IFERROR(D3319/B3319*100,0)</f>
        <v>0</v>
      </c>
    </row>
    <row r="3320" spans="1:5" s="95" customFormat="1" x14ac:dyDescent="0.25">
      <c r="A3320" s="7" t="s">
        <v>16</v>
      </c>
      <c r="B3320" s="62">
        <v>0</v>
      </c>
      <c r="C3320" s="62">
        <v>1990</v>
      </c>
      <c r="D3320" s="62">
        <v>1990</v>
      </c>
      <c r="E3320" s="62">
        <f>IFERROR(D3320/B3320*100,0)</f>
        <v>0</v>
      </c>
    </row>
    <row r="3321" spans="1:5" s="95" customFormat="1" x14ac:dyDescent="0.25">
      <c r="A3321" s="14" t="s">
        <v>22</v>
      </c>
      <c r="B3321" s="108">
        <v>30909.68</v>
      </c>
      <c r="C3321" s="108">
        <v>0.32</v>
      </c>
      <c r="D3321" s="108">
        <v>30910</v>
      </c>
      <c r="E3321" s="108">
        <f>IFERROR(D3321/B3321*100,0)</f>
        <v>100.00103527438652</v>
      </c>
    </row>
    <row r="3322" spans="1:5" s="95" customFormat="1" x14ac:dyDescent="0.25">
      <c r="A3322" s="7" t="s">
        <v>25</v>
      </c>
      <c r="B3322" s="62">
        <v>30909.68</v>
      </c>
      <c r="C3322" s="62">
        <v>0.32</v>
      </c>
      <c r="D3322" s="62">
        <v>30910</v>
      </c>
      <c r="E3322" s="62">
        <f>IFERROR(D3322/B3322*100,0)</f>
        <v>100.00103527438652</v>
      </c>
    </row>
    <row r="3323" spans="1:5" s="94" customFormat="1" x14ac:dyDescent="0.25">
      <c r="A3323" s="76" t="s">
        <v>262</v>
      </c>
      <c r="B3323" s="77">
        <v>12000</v>
      </c>
      <c r="C3323" s="77">
        <v>0</v>
      </c>
      <c r="D3323" s="77">
        <v>12000</v>
      </c>
      <c r="E3323" s="77">
        <f>IFERROR(D3323/B3323*100,0)</f>
        <v>100</v>
      </c>
    </row>
    <row r="3324" spans="1:5" s="95" customFormat="1" x14ac:dyDescent="0.25">
      <c r="A3324" s="7" t="s">
        <v>221</v>
      </c>
      <c r="B3324" s="62">
        <v>12000</v>
      </c>
      <c r="C3324" s="62">
        <v>0</v>
      </c>
      <c r="D3324" s="62">
        <v>12000</v>
      </c>
      <c r="E3324" s="62">
        <f>IFERROR(D3324/B3324*100,0)</f>
        <v>100</v>
      </c>
    </row>
    <row r="3325" spans="1:5" s="96" customFormat="1" x14ac:dyDescent="0.25">
      <c r="A3325" s="106" t="s">
        <v>88</v>
      </c>
      <c r="B3325" s="107">
        <v>12000</v>
      </c>
      <c r="C3325" s="107">
        <v>0</v>
      </c>
      <c r="D3325" s="107">
        <v>12000</v>
      </c>
      <c r="E3325" s="107">
        <f>IFERROR(D3325/B3325*100,0)</f>
        <v>100</v>
      </c>
    </row>
    <row r="3326" spans="1:5" s="95" customFormat="1" x14ac:dyDescent="0.25">
      <c r="A3326" s="14" t="s">
        <v>14</v>
      </c>
      <c r="B3326" s="108">
        <v>8000</v>
      </c>
      <c r="C3326" s="108">
        <v>200</v>
      </c>
      <c r="D3326" s="108">
        <v>8200</v>
      </c>
      <c r="E3326" s="108">
        <f>IFERROR(D3326/B3326*100,0)</f>
        <v>102.49999999999999</v>
      </c>
    </row>
    <row r="3327" spans="1:5" s="95" customFormat="1" x14ac:dyDescent="0.25">
      <c r="A3327" s="7" t="s">
        <v>16</v>
      </c>
      <c r="B3327" s="62">
        <v>7500</v>
      </c>
      <c r="C3327" s="62">
        <v>200</v>
      </c>
      <c r="D3327" s="62">
        <v>7700</v>
      </c>
      <c r="E3327" s="62">
        <f>IFERROR(D3327/B3327*100,0)</f>
        <v>102.66666666666666</v>
      </c>
    </row>
    <row r="3328" spans="1:5" s="95" customFormat="1" x14ac:dyDescent="0.25">
      <c r="A3328" s="7" t="s">
        <v>20</v>
      </c>
      <c r="B3328" s="62">
        <v>500</v>
      </c>
      <c r="C3328" s="62">
        <v>0</v>
      </c>
      <c r="D3328" s="62">
        <v>500</v>
      </c>
      <c r="E3328" s="62">
        <f>IFERROR(D3328/B3328*100,0)</f>
        <v>100</v>
      </c>
    </row>
    <row r="3329" spans="1:5" s="95" customFormat="1" x14ac:dyDescent="0.25">
      <c r="A3329" s="14" t="s">
        <v>22</v>
      </c>
      <c r="B3329" s="108">
        <v>4000</v>
      </c>
      <c r="C3329" s="108">
        <v>-200</v>
      </c>
      <c r="D3329" s="108">
        <v>3800</v>
      </c>
      <c r="E3329" s="108">
        <f>IFERROR(D3329/B3329*100,0)</f>
        <v>95</v>
      </c>
    </row>
    <row r="3330" spans="1:5" s="95" customFormat="1" x14ac:dyDescent="0.25">
      <c r="A3330" s="7" t="s">
        <v>24</v>
      </c>
      <c r="B3330" s="62">
        <v>4000</v>
      </c>
      <c r="C3330" s="62">
        <v>-200</v>
      </c>
      <c r="D3330" s="62">
        <v>3800</v>
      </c>
      <c r="E3330" s="62">
        <f>IFERROR(D3330/B3330*100,0)</f>
        <v>95</v>
      </c>
    </row>
    <row r="3331" spans="1:5" s="94" customFormat="1" x14ac:dyDescent="0.25">
      <c r="A3331" s="76" t="s">
        <v>250</v>
      </c>
      <c r="B3331" s="77">
        <v>9000</v>
      </c>
      <c r="C3331" s="77">
        <v>0</v>
      </c>
      <c r="D3331" s="77">
        <v>9000</v>
      </c>
      <c r="E3331" s="77">
        <f>IFERROR(D3331/B3331*100,0)</f>
        <v>100</v>
      </c>
    </row>
    <row r="3332" spans="1:5" s="95" customFormat="1" x14ac:dyDescent="0.25">
      <c r="A3332" s="7" t="s">
        <v>221</v>
      </c>
      <c r="B3332" s="62">
        <v>9000</v>
      </c>
      <c r="C3332" s="62">
        <v>0</v>
      </c>
      <c r="D3332" s="62">
        <v>9000</v>
      </c>
      <c r="E3332" s="62">
        <f>IFERROR(D3332/B3332*100,0)</f>
        <v>100</v>
      </c>
    </row>
    <row r="3333" spans="1:5" s="96" customFormat="1" x14ac:dyDescent="0.25">
      <c r="A3333" s="106" t="s">
        <v>68</v>
      </c>
      <c r="B3333" s="107">
        <v>9000</v>
      </c>
      <c r="C3333" s="107">
        <v>0</v>
      </c>
      <c r="D3333" s="107">
        <v>9000</v>
      </c>
      <c r="E3333" s="107">
        <f>IFERROR(D3333/B3333*100,0)</f>
        <v>100</v>
      </c>
    </row>
    <row r="3334" spans="1:5" s="95" customFormat="1" x14ac:dyDescent="0.25">
      <c r="A3334" s="14" t="s">
        <v>14</v>
      </c>
      <c r="B3334" s="108">
        <v>9000</v>
      </c>
      <c r="C3334" s="108">
        <v>0</v>
      </c>
      <c r="D3334" s="108">
        <v>9000</v>
      </c>
      <c r="E3334" s="108">
        <f>IFERROR(D3334/B3334*100,0)</f>
        <v>100</v>
      </c>
    </row>
    <row r="3335" spans="1:5" s="95" customFormat="1" x14ac:dyDescent="0.25">
      <c r="A3335" s="7" t="s">
        <v>16</v>
      </c>
      <c r="B3335" s="62">
        <v>8500</v>
      </c>
      <c r="C3335" s="62">
        <v>200</v>
      </c>
      <c r="D3335" s="62">
        <v>8700</v>
      </c>
      <c r="E3335" s="62">
        <f>IFERROR(D3335/B3335*100,0)</f>
        <v>102.35294117647058</v>
      </c>
    </row>
    <row r="3336" spans="1:5" s="95" customFormat="1" x14ac:dyDescent="0.25">
      <c r="A3336" s="7" t="s">
        <v>20</v>
      </c>
      <c r="B3336" s="62">
        <v>500</v>
      </c>
      <c r="C3336" s="62">
        <v>-200</v>
      </c>
      <c r="D3336" s="62">
        <v>300</v>
      </c>
      <c r="E3336" s="62">
        <f>IFERROR(D3336/B3336*100,0)</f>
        <v>60</v>
      </c>
    </row>
    <row r="3337" spans="1:5" s="94" customFormat="1" x14ac:dyDescent="0.25">
      <c r="A3337" s="76" t="s">
        <v>249</v>
      </c>
      <c r="B3337" s="77">
        <v>50000</v>
      </c>
      <c r="C3337" s="77">
        <v>10853</v>
      </c>
      <c r="D3337" s="77">
        <v>60853</v>
      </c>
      <c r="E3337" s="77">
        <f>IFERROR(D3337/B3337*100,0)</f>
        <v>121.706</v>
      </c>
    </row>
    <row r="3338" spans="1:5" s="95" customFormat="1" x14ac:dyDescent="0.25">
      <c r="A3338" s="7" t="s">
        <v>221</v>
      </c>
      <c r="B3338" s="62">
        <v>50000</v>
      </c>
      <c r="C3338" s="62">
        <v>10853</v>
      </c>
      <c r="D3338" s="62">
        <v>60853</v>
      </c>
      <c r="E3338" s="62">
        <f>IFERROR(D3338/B3338*100,0)</f>
        <v>121.706</v>
      </c>
    </row>
    <row r="3339" spans="1:5" s="96" customFormat="1" x14ac:dyDescent="0.25">
      <c r="A3339" s="106" t="s">
        <v>71</v>
      </c>
      <c r="B3339" s="107">
        <v>50000</v>
      </c>
      <c r="C3339" s="107">
        <v>10853</v>
      </c>
      <c r="D3339" s="107">
        <v>60853</v>
      </c>
      <c r="E3339" s="107">
        <f>IFERROR(D3339/B3339*100,0)</f>
        <v>121.706</v>
      </c>
    </row>
    <row r="3340" spans="1:5" s="95" customFormat="1" x14ac:dyDescent="0.25">
      <c r="A3340" s="14" t="s">
        <v>14</v>
      </c>
      <c r="B3340" s="108">
        <v>12500</v>
      </c>
      <c r="C3340" s="108">
        <v>3853</v>
      </c>
      <c r="D3340" s="108">
        <v>16353</v>
      </c>
      <c r="E3340" s="108">
        <f>IFERROR(D3340/B3340*100,0)</f>
        <v>130.82400000000001</v>
      </c>
    </row>
    <row r="3341" spans="1:5" s="95" customFormat="1" x14ac:dyDescent="0.25">
      <c r="A3341" s="7" t="s">
        <v>15</v>
      </c>
      <c r="B3341" s="62">
        <v>0</v>
      </c>
      <c r="C3341" s="62">
        <v>500</v>
      </c>
      <c r="D3341" s="62">
        <v>500</v>
      </c>
      <c r="E3341" s="62">
        <f>IFERROR(D3341/B3341*100,0)</f>
        <v>0</v>
      </c>
    </row>
    <row r="3342" spans="1:5" s="95" customFormat="1" x14ac:dyDescent="0.25">
      <c r="A3342" s="7" t="s">
        <v>16</v>
      </c>
      <c r="B3342" s="62">
        <v>11500</v>
      </c>
      <c r="C3342" s="62">
        <v>2500</v>
      </c>
      <c r="D3342" s="62">
        <v>14000</v>
      </c>
      <c r="E3342" s="62">
        <f>IFERROR(D3342/B3342*100,0)</f>
        <v>121.73913043478262</v>
      </c>
    </row>
    <row r="3343" spans="1:5" s="95" customFormat="1" x14ac:dyDescent="0.25">
      <c r="A3343" s="7" t="s">
        <v>20</v>
      </c>
      <c r="B3343" s="62">
        <v>1000</v>
      </c>
      <c r="C3343" s="62">
        <v>0</v>
      </c>
      <c r="D3343" s="62">
        <v>1000</v>
      </c>
      <c r="E3343" s="62">
        <f>IFERROR(D3343/B3343*100,0)</f>
        <v>100</v>
      </c>
    </row>
    <row r="3344" spans="1:5" s="95" customFormat="1" x14ac:dyDescent="0.25">
      <c r="A3344" s="7" t="s">
        <v>21</v>
      </c>
      <c r="B3344" s="62">
        <v>0</v>
      </c>
      <c r="C3344" s="62">
        <v>853</v>
      </c>
      <c r="D3344" s="62">
        <v>853</v>
      </c>
      <c r="E3344" s="62">
        <f>IFERROR(D3344/B3344*100,0)</f>
        <v>0</v>
      </c>
    </row>
    <row r="3345" spans="1:5" s="95" customFormat="1" x14ac:dyDescent="0.25">
      <c r="A3345" s="14" t="s">
        <v>22</v>
      </c>
      <c r="B3345" s="108">
        <v>37500</v>
      </c>
      <c r="C3345" s="108">
        <v>7000</v>
      </c>
      <c r="D3345" s="108">
        <v>44500</v>
      </c>
      <c r="E3345" s="108">
        <f>IFERROR(D3345/B3345*100,0)</f>
        <v>118.66666666666667</v>
      </c>
    </row>
    <row r="3346" spans="1:5" s="95" customFormat="1" x14ac:dyDescent="0.25">
      <c r="A3346" s="7" t="s">
        <v>24</v>
      </c>
      <c r="B3346" s="62">
        <v>17500</v>
      </c>
      <c r="C3346" s="62">
        <v>0</v>
      </c>
      <c r="D3346" s="62">
        <v>17500</v>
      </c>
      <c r="E3346" s="62">
        <f>IFERROR(D3346/B3346*100,0)</f>
        <v>100</v>
      </c>
    </row>
    <row r="3347" spans="1:5" s="95" customFormat="1" x14ac:dyDescent="0.25">
      <c r="A3347" s="7" t="s">
        <v>25</v>
      </c>
      <c r="B3347" s="62">
        <v>20000</v>
      </c>
      <c r="C3347" s="62">
        <v>7000</v>
      </c>
      <c r="D3347" s="62">
        <v>27000</v>
      </c>
      <c r="E3347" s="62">
        <f>IFERROR(D3347/B3347*100,0)</f>
        <v>135</v>
      </c>
    </row>
    <row r="3348" spans="1:5" s="94" customFormat="1" x14ac:dyDescent="0.25">
      <c r="A3348" s="76" t="s">
        <v>257</v>
      </c>
      <c r="B3348" s="77">
        <v>60000</v>
      </c>
      <c r="C3348" s="77">
        <v>6468</v>
      </c>
      <c r="D3348" s="77">
        <v>66468</v>
      </c>
      <c r="E3348" s="77">
        <f>IFERROR(D3348/B3348*100,0)</f>
        <v>110.77999999999999</v>
      </c>
    </row>
    <row r="3349" spans="1:5" s="95" customFormat="1" x14ac:dyDescent="0.25">
      <c r="A3349" s="7" t="s">
        <v>221</v>
      </c>
      <c r="B3349" s="62">
        <v>60000</v>
      </c>
      <c r="C3349" s="62">
        <v>6468</v>
      </c>
      <c r="D3349" s="62">
        <v>66468</v>
      </c>
      <c r="E3349" s="62">
        <f>IFERROR(D3349/B3349*100,0)</f>
        <v>110.77999999999999</v>
      </c>
    </row>
    <row r="3350" spans="1:5" s="96" customFormat="1" x14ac:dyDescent="0.25">
      <c r="A3350" s="106" t="s">
        <v>76</v>
      </c>
      <c r="B3350" s="107">
        <v>60000</v>
      </c>
      <c r="C3350" s="107">
        <v>6468</v>
      </c>
      <c r="D3350" s="107">
        <v>66468</v>
      </c>
      <c r="E3350" s="107">
        <f>IFERROR(D3350/B3350*100,0)</f>
        <v>110.77999999999999</v>
      </c>
    </row>
    <row r="3351" spans="1:5" s="95" customFormat="1" x14ac:dyDescent="0.25">
      <c r="A3351" s="14" t="s">
        <v>14</v>
      </c>
      <c r="B3351" s="108">
        <v>60000</v>
      </c>
      <c r="C3351" s="108">
        <v>6468</v>
      </c>
      <c r="D3351" s="108">
        <v>66468</v>
      </c>
      <c r="E3351" s="108">
        <f>IFERROR(D3351/B3351*100,0)</f>
        <v>110.77999999999999</v>
      </c>
    </row>
    <row r="3352" spans="1:5" s="95" customFormat="1" x14ac:dyDescent="0.25">
      <c r="A3352" s="7" t="s">
        <v>16</v>
      </c>
      <c r="B3352" s="62">
        <v>60000</v>
      </c>
      <c r="C3352" s="62">
        <v>6468</v>
      </c>
      <c r="D3352" s="62">
        <v>66468</v>
      </c>
      <c r="E3352" s="62">
        <f>IFERROR(D3352/B3352*100,0)</f>
        <v>110.77999999999999</v>
      </c>
    </row>
    <row r="3353" spans="1:5" s="94" customFormat="1" x14ac:dyDescent="0.25">
      <c r="A3353" s="76" t="s">
        <v>268</v>
      </c>
      <c r="B3353" s="77">
        <v>120</v>
      </c>
      <c r="C3353" s="77">
        <v>0</v>
      </c>
      <c r="D3353" s="77">
        <v>120</v>
      </c>
      <c r="E3353" s="77">
        <f>IFERROR(D3353/B3353*100,0)</f>
        <v>100</v>
      </c>
    </row>
    <row r="3354" spans="1:5" s="95" customFormat="1" x14ac:dyDescent="0.25">
      <c r="A3354" s="7" t="s">
        <v>221</v>
      </c>
      <c r="B3354" s="62">
        <v>120</v>
      </c>
      <c r="C3354" s="62">
        <v>0</v>
      </c>
      <c r="D3354" s="62">
        <v>120</v>
      </c>
      <c r="E3354" s="62">
        <f>IFERROR(D3354/B3354*100,0)</f>
        <v>100</v>
      </c>
    </row>
    <row r="3355" spans="1:5" s="96" customFormat="1" x14ac:dyDescent="0.25">
      <c r="A3355" s="106" t="s">
        <v>87</v>
      </c>
      <c r="B3355" s="107">
        <v>120</v>
      </c>
      <c r="C3355" s="107">
        <v>0</v>
      </c>
      <c r="D3355" s="107">
        <v>120</v>
      </c>
      <c r="E3355" s="107">
        <f>IFERROR(D3355/B3355*100,0)</f>
        <v>100</v>
      </c>
    </row>
    <row r="3356" spans="1:5" s="95" customFormat="1" x14ac:dyDescent="0.25">
      <c r="A3356" s="14" t="s">
        <v>14</v>
      </c>
      <c r="B3356" s="108">
        <v>120</v>
      </c>
      <c r="C3356" s="108">
        <v>0</v>
      </c>
      <c r="D3356" s="108">
        <v>120</v>
      </c>
      <c r="E3356" s="108">
        <f>IFERROR(D3356/B3356*100,0)</f>
        <v>100</v>
      </c>
    </row>
    <row r="3357" spans="1:5" s="95" customFormat="1" x14ac:dyDescent="0.25">
      <c r="A3357" s="7" t="s">
        <v>17</v>
      </c>
      <c r="B3357" s="62">
        <v>120</v>
      </c>
      <c r="C3357" s="62">
        <v>0</v>
      </c>
      <c r="D3357" s="62">
        <v>120</v>
      </c>
      <c r="E3357" s="62">
        <f>IFERROR(D3357/B3357*100,0)</f>
        <v>100</v>
      </c>
    </row>
    <row r="3358" spans="1:5" s="94" customFormat="1" x14ac:dyDescent="0.25">
      <c r="A3358" s="76" t="s">
        <v>261</v>
      </c>
      <c r="B3358" s="77">
        <v>6100</v>
      </c>
      <c r="C3358" s="77">
        <v>0</v>
      </c>
      <c r="D3358" s="77">
        <v>6100</v>
      </c>
      <c r="E3358" s="77">
        <f>IFERROR(D3358/B3358*100,0)</f>
        <v>100</v>
      </c>
    </row>
    <row r="3359" spans="1:5" s="95" customFormat="1" x14ac:dyDescent="0.25">
      <c r="A3359" s="7" t="s">
        <v>221</v>
      </c>
      <c r="B3359" s="62">
        <v>6100</v>
      </c>
      <c r="C3359" s="62">
        <v>0</v>
      </c>
      <c r="D3359" s="62">
        <v>6100</v>
      </c>
      <c r="E3359" s="62">
        <f>IFERROR(D3359/B3359*100,0)</f>
        <v>100</v>
      </c>
    </row>
    <row r="3360" spans="1:5" s="96" customFormat="1" x14ac:dyDescent="0.25">
      <c r="A3360" s="106" t="s">
        <v>81</v>
      </c>
      <c r="B3360" s="107">
        <v>6100</v>
      </c>
      <c r="C3360" s="107">
        <v>0</v>
      </c>
      <c r="D3360" s="107">
        <v>6100</v>
      </c>
      <c r="E3360" s="107">
        <f>IFERROR(D3360/B3360*100,0)</f>
        <v>100</v>
      </c>
    </row>
    <row r="3361" spans="1:5" s="95" customFormat="1" x14ac:dyDescent="0.25">
      <c r="A3361" s="14" t="s">
        <v>14</v>
      </c>
      <c r="B3361" s="108">
        <v>6100</v>
      </c>
      <c r="C3361" s="108">
        <v>0</v>
      </c>
      <c r="D3361" s="108">
        <v>6100</v>
      </c>
      <c r="E3361" s="108">
        <f>IFERROR(D3361/B3361*100,0)</f>
        <v>100</v>
      </c>
    </row>
    <row r="3362" spans="1:5" s="95" customFormat="1" x14ac:dyDescent="0.25">
      <c r="A3362" s="7" t="s">
        <v>16</v>
      </c>
      <c r="B3362" s="62">
        <v>1100</v>
      </c>
      <c r="C3362" s="62">
        <v>0</v>
      </c>
      <c r="D3362" s="62">
        <v>1100</v>
      </c>
      <c r="E3362" s="62">
        <f>IFERROR(D3362/B3362*100,0)</f>
        <v>100</v>
      </c>
    </row>
    <row r="3363" spans="1:5" s="95" customFormat="1" x14ac:dyDescent="0.25">
      <c r="A3363" s="7" t="s">
        <v>20</v>
      </c>
      <c r="B3363" s="62">
        <v>5000</v>
      </c>
      <c r="C3363" s="62">
        <v>0</v>
      </c>
      <c r="D3363" s="62">
        <v>5000</v>
      </c>
      <c r="E3363" s="62">
        <f>IFERROR(D3363/B3363*100,0)</f>
        <v>100</v>
      </c>
    </row>
    <row r="3364" spans="1:5" s="93" customFormat="1" x14ac:dyDescent="0.25">
      <c r="A3364" s="71" t="s">
        <v>235</v>
      </c>
      <c r="B3364" s="72">
        <v>6000</v>
      </c>
      <c r="C3364" s="72">
        <v>0</v>
      </c>
      <c r="D3364" s="72">
        <v>6000</v>
      </c>
      <c r="E3364" s="72">
        <f>IFERROR(D3364/B3364*100,0)</f>
        <v>100</v>
      </c>
    </row>
    <row r="3365" spans="1:5" s="94" customFormat="1" x14ac:dyDescent="0.25">
      <c r="A3365" s="76" t="s">
        <v>227</v>
      </c>
      <c r="B3365" s="77">
        <v>6000</v>
      </c>
      <c r="C3365" s="77">
        <v>0</v>
      </c>
      <c r="D3365" s="77">
        <v>6000</v>
      </c>
      <c r="E3365" s="77">
        <f>IFERROR(D3365/B3365*100,0)</f>
        <v>100</v>
      </c>
    </row>
    <row r="3366" spans="1:5" s="95" customFormat="1" x14ac:dyDescent="0.25">
      <c r="A3366" s="7" t="s">
        <v>221</v>
      </c>
      <c r="B3366" s="62">
        <v>6000</v>
      </c>
      <c r="C3366" s="62">
        <v>0</v>
      </c>
      <c r="D3366" s="62">
        <v>6000</v>
      </c>
      <c r="E3366" s="62">
        <f>IFERROR(D3366/B3366*100,0)</f>
        <v>100</v>
      </c>
    </row>
    <row r="3367" spans="1:5" s="96" customFormat="1" x14ac:dyDescent="0.25">
      <c r="A3367" s="106" t="s">
        <v>81</v>
      </c>
      <c r="B3367" s="107">
        <v>6000</v>
      </c>
      <c r="C3367" s="107">
        <v>0</v>
      </c>
      <c r="D3367" s="107">
        <v>6000</v>
      </c>
      <c r="E3367" s="107">
        <f>IFERROR(D3367/B3367*100,0)</f>
        <v>100</v>
      </c>
    </row>
    <row r="3368" spans="1:5" s="95" customFormat="1" x14ac:dyDescent="0.25">
      <c r="A3368" s="14" t="s">
        <v>14</v>
      </c>
      <c r="B3368" s="108">
        <v>6000</v>
      </c>
      <c r="C3368" s="108">
        <v>0</v>
      </c>
      <c r="D3368" s="108">
        <v>6000</v>
      </c>
      <c r="E3368" s="108">
        <f>IFERROR(D3368/B3368*100,0)</f>
        <v>100</v>
      </c>
    </row>
    <row r="3369" spans="1:5" s="95" customFormat="1" x14ac:dyDescent="0.25">
      <c r="A3369" s="7" t="s">
        <v>16</v>
      </c>
      <c r="B3369" s="62">
        <v>6000</v>
      </c>
      <c r="C3369" s="62">
        <v>0</v>
      </c>
      <c r="D3369" s="62">
        <v>6000</v>
      </c>
      <c r="E3369" s="62">
        <f>IFERROR(D3369/B3369*100,0)</f>
        <v>100</v>
      </c>
    </row>
    <row r="3370" spans="1:5" s="93" customFormat="1" x14ac:dyDescent="0.25">
      <c r="A3370" s="71" t="s">
        <v>248</v>
      </c>
      <c r="B3370" s="72">
        <v>1500000</v>
      </c>
      <c r="C3370" s="72">
        <v>120000</v>
      </c>
      <c r="D3370" s="72">
        <v>1620000</v>
      </c>
      <c r="E3370" s="72">
        <f>IFERROR(D3370/B3370*100,0)</f>
        <v>108</v>
      </c>
    </row>
    <row r="3371" spans="1:5" s="94" customFormat="1" x14ac:dyDescent="0.25">
      <c r="A3371" s="76" t="s">
        <v>247</v>
      </c>
      <c r="B3371" s="77">
        <v>1500000</v>
      </c>
      <c r="C3371" s="77">
        <v>120000</v>
      </c>
      <c r="D3371" s="77">
        <v>1620000</v>
      </c>
      <c r="E3371" s="77">
        <f>IFERROR(D3371/B3371*100,0)</f>
        <v>108</v>
      </c>
    </row>
    <row r="3372" spans="1:5" s="95" customFormat="1" x14ac:dyDescent="0.25">
      <c r="A3372" s="7" t="s">
        <v>246</v>
      </c>
      <c r="B3372" s="62">
        <v>1500000</v>
      </c>
      <c r="C3372" s="62">
        <v>120000</v>
      </c>
      <c r="D3372" s="62">
        <v>1620000</v>
      </c>
      <c r="E3372" s="62">
        <f>IFERROR(D3372/B3372*100,0)</f>
        <v>108</v>
      </c>
    </row>
    <row r="3373" spans="1:5" s="96" customFormat="1" x14ac:dyDescent="0.25">
      <c r="A3373" s="106" t="s">
        <v>74</v>
      </c>
      <c r="B3373" s="107">
        <v>1500000</v>
      </c>
      <c r="C3373" s="107">
        <v>120000</v>
      </c>
      <c r="D3373" s="107">
        <v>1620000</v>
      </c>
      <c r="E3373" s="107">
        <f>IFERROR(D3373/B3373*100,0)</f>
        <v>108</v>
      </c>
    </row>
    <row r="3374" spans="1:5" s="95" customFormat="1" x14ac:dyDescent="0.25">
      <c r="A3374" s="14" t="s">
        <v>14</v>
      </c>
      <c r="B3374" s="108">
        <v>1500000</v>
      </c>
      <c r="C3374" s="108">
        <v>120000</v>
      </c>
      <c r="D3374" s="108">
        <v>1620000</v>
      </c>
      <c r="E3374" s="108">
        <f>IFERROR(D3374/B3374*100,0)</f>
        <v>108</v>
      </c>
    </row>
    <row r="3375" spans="1:5" s="95" customFormat="1" x14ac:dyDescent="0.25">
      <c r="A3375" s="7" t="s">
        <v>15</v>
      </c>
      <c r="B3375" s="62">
        <v>1500000</v>
      </c>
      <c r="C3375" s="62">
        <v>120000</v>
      </c>
      <c r="D3375" s="62">
        <v>1620000</v>
      </c>
      <c r="E3375" s="62">
        <f>IFERROR(D3375/B3375*100,0)</f>
        <v>108</v>
      </c>
    </row>
    <row r="3376" spans="1:5" s="92" customFormat="1" x14ac:dyDescent="0.25">
      <c r="A3376" s="12" t="s">
        <v>493</v>
      </c>
      <c r="B3376" s="60">
        <v>6261283</v>
      </c>
      <c r="C3376" s="60">
        <v>886721</v>
      </c>
      <c r="D3376" s="60">
        <v>7148004</v>
      </c>
      <c r="E3376" s="60">
        <f>IFERROR(D3376/B3376*100,0)</f>
        <v>114.16196967937722</v>
      </c>
    </row>
    <row r="3377" spans="1:5" s="93" customFormat="1" x14ac:dyDescent="0.25">
      <c r="A3377" s="71" t="s">
        <v>256</v>
      </c>
      <c r="B3377" s="72">
        <v>269360</v>
      </c>
      <c r="C3377" s="72">
        <v>-74760</v>
      </c>
      <c r="D3377" s="72">
        <v>194600</v>
      </c>
      <c r="E3377" s="72">
        <f>IFERROR(D3377/B3377*100,0)</f>
        <v>72.245322245322242</v>
      </c>
    </row>
    <row r="3378" spans="1:5" s="94" customFormat="1" x14ac:dyDescent="0.25">
      <c r="A3378" s="76" t="s">
        <v>265</v>
      </c>
      <c r="B3378" s="77">
        <v>54360</v>
      </c>
      <c r="C3378" s="77">
        <v>240</v>
      </c>
      <c r="D3378" s="77">
        <v>54600</v>
      </c>
      <c r="E3378" s="77">
        <f>IFERROR(D3378/B3378*100,0)</f>
        <v>100.44150110375276</v>
      </c>
    </row>
    <row r="3379" spans="1:5" s="95" customFormat="1" x14ac:dyDescent="0.25">
      <c r="A3379" s="7" t="s">
        <v>246</v>
      </c>
      <c r="B3379" s="62">
        <v>54360</v>
      </c>
      <c r="C3379" s="62">
        <v>240</v>
      </c>
      <c r="D3379" s="62">
        <v>54600</v>
      </c>
      <c r="E3379" s="62">
        <f>IFERROR(D3379/B3379*100,0)</f>
        <v>100.44150110375276</v>
      </c>
    </row>
    <row r="3380" spans="1:5" s="96" customFormat="1" x14ac:dyDescent="0.25">
      <c r="A3380" s="106" t="s">
        <v>66</v>
      </c>
      <c r="B3380" s="107">
        <v>54360</v>
      </c>
      <c r="C3380" s="107">
        <v>240</v>
      </c>
      <c r="D3380" s="107">
        <v>54600</v>
      </c>
      <c r="E3380" s="107">
        <f>IFERROR(D3380/B3380*100,0)</f>
        <v>100.44150110375276</v>
      </c>
    </row>
    <row r="3381" spans="1:5" s="95" customFormat="1" x14ac:dyDescent="0.25">
      <c r="A3381" s="14" t="s">
        <v>14</v>
      </c>
      <c r="B3381" s="108">
        <v>54360</v>
      </c>
      <c r="C3381" s="108">
        <v>240</v>
      </c>
      <c r="D3381" s="108">
        <v>54600</v>
      </c>
      <c r="E3381" s="108">
        <f>IFERROR(D3381/B3381*100,0)</f>
        <v>100.44150110375276</v>
      </c>
    </row>
    <row r="3382" spans="1:5" s="95" customFormat="1" x14ac:dyDescent="0.25">
      <c r="A3382" s="7" t="s">
        <v>16</v>
      </c>
      <c r="B3382" s="62">
        <v>54359</v>
      </c>
      <c r="C3382" s="62">
        <v>240</v>
      </c>
      <c r="D3382" s="62">
        <v>54599</v>
      </c>
      <c r="E3382" s="62">
        <f>IFERROR(D3382/B3382*100,0)</f>
        <v>100.44150922570319</v>
      </c>
    </row>
    <row r="3383" spans="1:5" s="95" customFormat="1" x14ac:dyDescent="0.25">
      <c r="A3383" s="7" t="s">
        <v>17</v>
      </c>
      <c r="B3383" s="62">
        <v>1</v>
      </c>
      <c r="C3383" s="62">
        <v>0</v>
      </c>
      <c r="D3383" s="62">
        <v>1</v>
      </c>
      <c r="E3383" s="62">
        <f>IFERROR(D3383/B3383*100,0)</f>
        <v>100</v>
      </c>
    </row>
    <row r="3384" spans="1:5" s="94" customFormat="1" x14ac:dyDescent="0.25">
      <c r="A3384" s="76" t="s">
        <v>255</v>
      </c>
      <c r="B3384" s="77">
        <v>210000</v>
      </c>
      <c r="C3384" s="77">
        <v>-75000</v>
      </c>
      <c r="D3384" s="77">
        <v>135000</v>
      </c>
      <c r="E3384" s="77">
        <f>IFERROR(D3384/B3384*100,0)</f>
        <v>64.285714285714292</v>
      </c>
    </row>
    <row r="3385" spans="1:5" s="95" customFormat="1" x14ac:dyDescent="0.25">
      <c r="A3385" s="7" t="s">
        <v>246</v>
      </c>
      <c r="B3385" s="62">
        <v>210000</v>
      </c>
      <c r="C3385" s="62">
        <v>-75000</v>
      </c>
      <c r="D3385" s="62">
        <v>135000</v>
      </c>
      <c r="E3385" s="62">
        <f>IFERROR(D3385/B3385*100,0)</f>
        <v>64.285714285714292</v>
      </c>
    </row>
    <row r="3386" spans="1:5" s="96" customFormat="1" x14ac:dyDescent="0.25">
      <c r="A3386" s="106" t="s">
        <v>66</v>
      </c>
      <c r="B3386" s="107">
        <v>210000</v>
      </c>
      <c r="C3386" s="107">
        <v>-75000</v>
      </c>
      <c r="D3386" s="107">
        <v>135000</v>
      </c>
      <c r="E3386" s="107">
        <f>IFERROR(D3386/B3386*100,0)</f>
        <v>64.285714285714292</v>
      </c>
    </row>
    <row r="3387" spans="1:5" s="95" customFormat="1" x14ac:dyDescent="0.25">
      <c r="A3387" s="14" t="s">
        <v>14</v>
      </c>
      <c r="B3387" s="108">
        <v>210000</v>
      </c>
      <c r="C3387" s="108">
        <v>-75000</v>
      </c>
      <c r="D3387" s="108">
        <v>135000</v>
      </c>
      <c r="E3387" s="108">
        <f>IFERROR(D3387/B3387*100,0)</f>
        <v>64.285714285714292</v>
      </c>
    </row>
    <row r="3388" spans="1:5" s="95" customFormat="1" x14ac:dyDescent="0.25">
      <c r="A3388" s="7" t="s">
        <v>16</v>
      </c>
      <c r="B3388" s="62">
        <v>210000</v>
      </c>
      <c r="C3388" s="62">
        <v>-75000</v>
      </c>
      <c r="D3388" s="62">
        <v>135000</v>
      </c>
      <c r="E3388" s="62">
        <f>IFERROR(D3388/B3388*100,0)</f>
        <v>64.285714285714292</v>
      </c>
    </row>
    <row r="3389" spans="1:5" s="94" customFormat="1" x14ac:dyDescent="0.25">
      <c r="A3389" s="76" t="s">
        <v>254</v>
      </c>
      <c r="B3389" s="77">
        <v>5000</v>
      </c>
      <c r="C3389" s="77">
        <v>0</v>
      </c>
      <c r="D3389" s="77">
        <v>5000</v>
      </c>
      <c r="E3389" s="77">
        <f>IFERROR(D3389/B3389*100,0)</f>
        <v>100</v>
      </c>
    </row>
    <row r="3390" spans="1:5" s="95" customFormat="1" x14ac:dyDescent="0.25">
      <c r="A3390" s="7" t="s">
        <v>246</v>
      </c>
      <c r="B3390" s="62">
        <v>5000</v>
      </c>
      <c r="C3390" s="62">
        <v>0</v>
      </c>
      <c r="D3390" s="62">
        <v>5000</v>
      </c>
      <c r="E3390" s="62">
        <f>IFERROR(D3390/B3390*100,0)</f>
        <v>100</v>
      </c>
    </row>
    <row r="3391" spans="1:5" s="96" customFormat="1" x14ac:dyDescent="0.25">
      <c r="A3391" s="106" t="s">
        <v>66</v>
      </c>
      <c r="B3391" s="107">
        <v>5000</v>
      </c>
      <c r="C3391" s="107">
        <v>0</v>
      </c>
      <c r="D3391" s="107">
        <v>5000</v>
      </c>
      <c r="E3391" s="107">
        <f>IFERROR(D3391/B3391*100,0)</f>
        <v>100</v>
      </c>
    </row>
    <row r="3392" spans="1:5" s="95" customFormat="1" x14ac:dyDescent="0.25">
      <c r="A3392" s="14" t="s">
        <v>14</v>
      </c>
      <c r="B3392" s="108">
        <v>5000</v>
      </c>
      <c r="C3392" s="108">
        <v>0</v>
      </c>
      <c r="D3392" s="108">
        <v>5000</v>
      </c>
      <c r="E3392" s="108">
        <f>IFERROR(D3392/B3392*100,0)</f>
        <v>100</v>
      </c>
    </row>
    <row r="3393" spans="1:5" s="95" customFormat="1" x14ac:dyDescent="0.25">
      <c r="A3393" s="7" t="s">
        <v>16</v>
      </c>
      <c r="B3393" s="62">
        <v>5000</v>
      </c>
      <c r="C3393" s="62">
        <v>0</v>
      </c>
      <c r="D3393" s="62">
        <v>5000</v>
      </c>
      <c r="E3393" s="62">
        <f>IFERROR(D3393/B3393*100,0)</f>
        <v>100</v>
      </c>
    </row>
    <row r="3394" spans="1:5" s="93" customFormat="1" x14ac:dyDescent="0.25">
      <c r="A3394" s="71" t="s">
        <v>252</v>
      </c>
      <c r="B3394" s="72">
        <v>564300</v>
      </c>
      <c r="C3394" s="72">
        <v>-118000</v>
      </c>
      <c r="D3394" s="72">
        <v>446300</v>
      </c>
      <c r="E3394" s="72">
        <f>IFERROR(D3394/B3394*100,0)</f>
        <v>79.089136983873829</v>
      </c>
    </row>
    <row r="3395" spans="1:5" s="94" customFormat="1" x14ac:dyDescent="0.25">
      <c r="A3395" s="76" t="s">
        <v>251</v>
      </c>
      <c r="B3395" s="77">
        <v>564300</v>
      </c>
      <c r="C3395" s="77">
        <v>-118000</v>
      </c>
      <c r="D3395" s="77">
        <v>446300</v>
      </c>
      <c r="E3395" s="77">
        <f>IFERROR(D3395/B3395*100,0)</f>
        <v>79.089136983873829</v>
      </c>
    </row>
    <row r="3396" spans="1:5" s="95" customFormat="1" x14ac:dyDescent="0.25">
      <c r="A3396" s="7" t="s">
        <v>221</v>
      </c>
      <c r="B3396" s="62">
        <v>564300</v>
      </c>
      <c r="C3396" s="62">
        <v>-118000</v>
      </c>
      <c r="D3396" s="62">
        <v>446300</v>
      </c>
      <c r="E3396" s="62">
        <f>IFERROR(D3396/B3396*100,0)</f>
        <v>79.089136983873829</v>
      </c>
    </row>
    <row r="3397" spans="1:5" s="96" customFormat="1" x14ac:dyDescent="0.25">
      <c r="A3397" s="106" t="s">
        <v>83</v>
      </c>
      <c r="B3397" s="107">
        <v>564300</v>
      </c>
      <c r="C3397" s="107">
        <v>-118000</v>
      </c>
      <c r="D3397" s="107">
        <v>446300</v>
      </c>
      <c r="E3397" s="107">
        <f>IFERROR(D3397/B3397*100,0)</f>
        <v>79.089136983873829</v>
      </c>
    </row>
    <row r="3398" spans="1:5" s="95" customFormat="1" x14ac:dyDescent="0.25">
      <c r="A3398" s="14" t="s">
        <v>14</v>
      </c>
      <c r="B3398" s="108">
        <v>363300</v>
      </c>
      <c r="C3398" s="108">
        <v>-58000</v>
      </c>
      <c r="D3398" s="108">
        <v>305300</v>
      </c>
      <c r="E3398" s="108">
        <f>IFERROR(D3398/B3398*100,0)</f>
        <v>84.035232590145881</v>
      </c>
    </row>
    <row r="3399" spans="1:5" s="95" customFormat="1" x14ac:dyDescent="0.25">
      <c r="A3399" s="7" t="s">
        <v>15</v>
      </c>
      <c r="B3399" s="62">
        <v>89900</v>
      </c>
      <c r="C3399" s="62">
        <v>0</v>
      </c>
      <c r="D3399" s="62">
        <v>89900</v>
      </c>
      <c r="E3399" s="62">
        <f>IFERROR(D3399/B3399*100,0)</f>
        <v>100</v>
      </c>
    </row>
    <row r="3400" spans="1:5" s="95" customFormat="1" x14ac:dyDescent="0.25">
      <c r="A3400" s="7" t="s">
        <v>16</v>
      </c>
      <c r="B3400" s="62">
        <v>271400</v>
      </c>
      <c r="C3400" s="62">
        <v>-58000</v>
      </c>
      <c r="D3400" s="62">
        <v>213400</v>
      </c>
      <c r="E3400" s="62">
        <f>IFERROR(D3400/B3400*100,0)</f>
        <v>78.629329403095056</v>
      </c>
    </row>
    <row r="3401" spans="1:5" s="95" customFormat="1" x14ac:dyDescent="0.25">
      <c r="A3401" s="7" t="s">
        <v>17</v>
      </c>
      <c r="B3401" s="62">
        <v>2000</v>
      </c>
      <c r="C3401" s="62">
        <v>0</v>
      </c>
      <c r="D3401" s="62">
        <v>2000</v>
      </c>
      <c r="E3401" s="62">
        <f>IFERROR(D3401/B3401*100,0)</f>
        <v>100</v>
      </c>
    </row>
    <row r="3402" spans="1:5" s="95" customFormat="1" x14ac:dyDescent="0.25">
      <c r="A3402" s="14" t="s">
        <v>22</v>
      </c>
      <c r="B3402" s="108">
        <v>201000</v>
      </c>
      <c r="C3402" s="108">
        <v>-60000</v>
      </c>
      <c r="D3402" s="108">
        <v>141000</v>
      </c>
      <c r="E3402" s="108">
        <f>IFERROR(D3402/B3402*100,0)</f>
        <v>70.149253731343293</v>
      </c>
    </row>
    <row r="3403" spans="1:5" s="95" customFormat="1" x14ac:dyDescent="0.25">
      <c r="A3403" s="7" t="s">
        <v>24</v>
      </c>
      <c r="B3403" s="62">
        <v>151000</v>
      </c>
      <c r="C3403" s="62">
        <v>-50000</v>
      </c>
      <c r="D3403" s="62">
        <v>101000</v>
      </c>
      <c r="E3403" s="62">
        <f>IFERROR(D3403/B3403*100,0)</f>
        <v>66.88741721854305</v>
      </c>
    </row>
    <row r="3404" spans="1:5" s="95" customFormat="1" x14ac:dyDescent="0.25">
      <c r="A3404" s="7" t="s">
        <v>25</v>
      </c>
      <c r="B3404" s="62">
        <v>50000</v>
      </c>
      <c r="C3404" s="62">
        <v>-10000</v>
      </c>
      <c r="D3404" s="62">
        <v>40000</v>
      </c>
      <c r="E3404" s="62">
        <f>IFERROR(D3404/B3404*100,0)</f>
        <v>80</v>
      </c>
    </row>
    <row r="3405" spans="1:5" s="93" customFormat="1" x14ac:dyDescent="0.25">
      <c r="A3405" s="71" t="s">
        <v>238</v>
      </c>
      <c r="B3405" s="72">
        <v>198973</v>
      </c>
      <c r="C3405" s="72">
        <v>1803481</v>
      </c>
      <c r="D3405" s="72">
        <v>2002454</v>
      </c>
      <c r="E3405" s="72">
        <f>IFERROR(D3405/B3405*100,0)</f>
        <v>1006.3948374905137</v>
      </c>
    </row>
    <row r="3406" spans="1:5" s="94" customFormat="1" x14ac:dyDescent="0.25">
      <c r="A3406" s="76" t="s">
        <v>264</v>
      </c>
      <c r="B3406" s="77">
        <v>101729</v>
      </c>
      <c r="C3406" s="77">
        <v>0</v>
      </c>
      <c r="D3406" s="77">
        <v>101729</v>
      </c>
      <c r="E3406" s="77">
        <f>IFERROR(D3406/B3406*100,0)</f>
        <v>100</v>
      </c>
    </row>
    <row r="3407" spans="1:5" s="95" customFormat="1" x14ac:dyDescent="0.25">
      <c r="A3407" s="7" t="s">
        <v>221</v>
      </c>
      <c r="B3407" s="62">
        <v>101729</v>
      </c>
      <c r="C3407" s="62">
        <v>0</v>
      </c>
      <c r="D3407" s="62">
        <v>101729</v>
      </c>
      <c r="E3407" s="62">
        <f>IFERROR(D3407/B3407*100,0)</f>
        <v>100</v>
      </c>
    </row>
    <row r="3408" spans="1:5" s="96" customFormat="1" x14ac:dyDescent="0.25">
      <c r="A3408" s="106" t="s">
        <v>81</v>
      </c>
      <c r="B3408" s="107">
        <v>101729</v>
      </c>
      <c r="C3408" s="107">
        <v>0</v>
      </c>
      <c r="D3408" s="107">
        <v>101729</v>
      </c>
      <c r="E3408" s="107">
        <f>IFERROR(D3408/B3408*100,0)</f>
        <v>100</v>
      </c>
    </row>
    <row r="3409" spans="1:5" s="95" customFormat="1" x14ac:dyDescent="0.25">
      <c r="A3409" s="14" t="s">
        <v>14</v>
      </c>
      <c r="B3409" s="108">
        <v>800</v>
      </c>
      <c r="C3409" s="108">
        <v>0</v>
      </c>
      <c r="D3409" s="108">
        <v>800</v>
      </c>
      <c r="E3409" s="108">
        <f>IFERROR(D3409/B3409*100,0)</f>
        <v>100</v>
      </c>
    </row>
    <row r="3410" spans="1:5" s="95" customFormat="1" x14ac:dyDescent="0.25">
      <c r="A3410" s="7" t="s">
        <v>16</v>
      </c>
      <c r="B3410" s="62">
        <v>800</v>
      </c>
      <c r="C3410" s="62">
        <v>0</v>
      </c>
      <c r="D3410" s="62">
        <v>800</v>
      </c>
      <c r="E3410" s="62">
        <f>IFERROR(D3410/B3410*100,0)</f>
        <v>100</v>
      </c>
    </row>
    <row r="3411" spans="1:5" s="95" customFormat="1" x14ac:dyDescent="0.25">
      <c r="A3411" s="14" t="s">
        <v>22</v>
      </c>
      <c r="B3411" s="108">
        <v>100929</v>
      </c>
      <c r="C3411" s="108">
        <v>0</v>
      </c>
      <c r="D3411" s="108">
        <v>100929</v>
      </c>
      <c r="E3411" s="108">
        <f>IFERROR(D3411/B3411*100,0)</f>
        <v>100</v>
      </c>
    </row>
    <row r="3412" spans="1:5" s="95" customFormat="1" x14ac:dyDescent="0.25">
      <c r="A3412" s="7" t="s">
        <v>24</v>
      </c>
      <c r="B3412" s="62">
        <v>50929</v>
      </c>
      <c r="C3412" s="62">
        <v>0</v>
      </c>
      <c r="D3412" s="62">
        <v>50929</v>
      </c>
      <c r="E3412" s="62">
        <f>IFERROR(D3412/B3412*100,0)</f>
        <v>100</v>
      </c>
    </row>
    <row r="3413" spans="1:5" s="95" customFormat="1" x14ac:dyDescent="0.25">
      <c r="A3413" s="7" t="s">
        <v>25</v>
      </c>
      <c r="B3413" s="62">
        <v>50000</v>
      </c>
      <c r="C3413" s="62">
        <v>0</v>
      </c>
      <c r="D3413" s="62">
        <v>50000</v>
      </c>
      <c r="E3413" s="62">
        <f>IFERROR(D3413/B3413*100,0)</f>
        <v>100</v>
      </c>
    </row>
    <row r="3414" spans="1:5" s="94" customFormat="1" x14ac:dyDescent="0.25">
      <c r="A3414" s="76" t="s">
        <v>263</v>
      </c>
      <c r="B3414" s="77">
        <v>22310</v>
      </c>
      <c r="C3414" s="77">
        <v>-7010</v>
      </c>
      <c r="D3414" s="77">
        <v>15300</v>
      </c>
      <c r="E3414" s="77">
        <f>IFERROR(D3414/B3414*100,0)</f>
        <v>68.579112505602865</v>
      </c>
    </row>
    <row r="3415" spans="1:5" s="95" customFormat="1" x14ac:dyDescent="0.25">
      <c r="A3415" s="7" t="s">
        <v>221</v>
      </c>
      <c r="B3415" s="62">
        <v>22310</v>
      </c>
      <c r="C3415" s="62">
        <v>-7010</v>
      </c>
      <c r="D3415" s="62">
        <v>15300</v>
      </c>
      <c r="E3415" s="62">
        <f>IFERROR(D3415/B3415*100,0)</f>
        <v>68.579112505602865</v>
      </c>
    </row>
    <row r="3416" spans="1:5" s="96" customFormat="1" x14ac:dyDescent="0.25">
      <c r="A3416" s="106" t="s">
        <v>89</v>
      </c>
      <c r="B3416" s="107">
        <v>22310</v>
      </c>
      <c r="C3416" s="107">
        <v>-7010</v>
      </c>
      <c r="D3416" s="107">
        <v>15300</v>
      </c>
      <c r="E3416" s="107">
        <f>IFERROR(D3416/B3416*100,0)</f>
        <v>68.579112505602865</v>
      </c>
    </row>
    <row r="3417" spans="1:5" s="95" customFormat="1" x14ac:dyDescent="0.25">
      <c r="A3417" s="14" t="s">
        <v>14</v>
      </c>
      <c r="B3417" s="108">
        <v>110</v>
      </c>
      <c r="C3417" s="108">
        <v>-10</v>
      </c>
      <c r="D3417" s="108">
        <v>100</v>
      </c>
      <c r="E3417" s="108">
        <f>IFERROR(D3417/B3417*100,0)</f>
        <v>90.909090909090907</v>
      </c>
    </row>
    <row r="3418" spans="1:5" s="95" customFormat="1" x14ac:dyDescent="0.25">
      <c r="A3418" s="7" t="s">
        <v>16</v>
      </c>
      <c r="B3418" s="62">
        <v>110</v>
      </c>
      <c r="C3418" s="62">
        <v>-10</v>
      </c>
      <c r="D3418" s="62">
        <v>100</v>
      </c>
      <c r="E3418" s="62">
        <f>IFERROR(D3418/B3418*100,0)</f>
        <v>90.909090909090907</v>
      </c>
    </row>
    <row r="3419" spans="1:5" s="95" customFormat="1" x14ac:dyDescent="0.25">
      <c r="A3419" s="14" t="s">
        <v>22</v>
      </c>
      <c r="B3419" s="108">
        <v>22200</v>
      </c>
      <c r="C3419" s="108">
        <v>-7000</v>
      </c>
      <c r="D3419" s="108">
        <v>15200</v>
      </c>
      <c r="E3419" s="108">
        <f>IFERROR(D3419/B3419*100,0)</f>
        <v>68.468468468468473</v>
      </c>
    </row>
    <row r="3420" spans="1:5" s="95" customFormat="1" x14ac:dyDescent="0.25">
      <c r="A3420" s="7" t="s">
        <v>24</v>
      </c>
      <c r="B3420" s="62">
        <v>22200</v>
      </c>
      <c r="C3420" s="62">
        <v>-7000</v>
      </c>
      <c r="D3420" s="62">
        <v>15200</v>
      </c>
      <c r="E3420" s="62">
        <f>IFERROR(D3420/B3420*100,0)</f>
        <v>68.468468468468473</v>
      </c>
    </row>
    <row r="3421" spans="1:5" s="94" customFormat="1" x14ac:dyDescent="0.25">
      <c r="A3421" s="76" t="s">
        <v>262</v>
      </c>
      <c r="B3421" s="77">
        <v>4700</v>
      </c>
      <c r="C3421" s="77">
        <v>0</v>
      </c>
      <c r="D3421" s="77">
        <v>4700</v>
      </c>
      <c r="E3421" s="77">
        <f>IFERROR(D3421/B3421*100,0)</f>
        <v>100</v>
      </c>
    </row>
    <row r="3422" spans="1:5" s="95" customFormat="1" x14ac:dyDescent="0.25">
      <c r="A3422" s="7" t="s">
        <v>221</v>
      </c>
      <c r="B3422" s="62">
        <v>4700</v>
      </c>
      <c r="C3422" s="62">
        <v>0</v>
      </c>
      <c r="D3422" s="62">
        <v>4700</v>
      </c>
      <c r="E3422" s="62">
        <f>IFERROR(D3422/B3422*100,0)</f>
        <v>100</v>
      </c>
    </row>
    <row r="3423" spans="1:5" s="96" customFormat="1" x14ac:dyDescent="0.25">
      <c r="A3423" s="106" t="s">
        <v>88</v>
      </c>
      <c r="B3423" s="107">
        <v>4700</v>
      </c>
      <c r="C3423" s="107">
        <v>0</v>
      </c>
      <c r="D3423" s="107">
        <v>4700</v>
      </c>
      <c r="E3423" s="107">
        <f>IFERROR(D3423/B3423*100,0)</f>
        <v>100</v>
      </c>
    </row>
    <row r="3424" spans="1:5" s="95" customFormat="1" x14ac:dyDescent="0.25">
      <c r="A3424" s="14" t="s">
        <v>14</v>
      </c>
      <c r="B3424" s="108">
        <v>4500</v>
      </c>
      <c r="C3424" s="108">
        <v>0</v>
      </c>
      <c r="D3424" s="108">
        <v>4500</v>
      </c>
      <c r="E3424" s="108">
        <f>IFERROR(D3424/B3424*100,0)</f>
        <v>100</v>
      </c>
    </row>
    <row r="3425" spans="1:5" s="95" customFormat="1" x14ac:dyDescent="0.25">
      <c r="A3425" s="7" t="s">
        <v>16</v>
      </c>
      <c r="B3425" s="62">
        <v>4500</v>
      </c>
      <c r="C3425" s="62">
        <v>0</v>
      </c>
      <c r="D3425" s="62">
        <v>4500</v>
      </c>
      <c r="E3425" s="62">
        <f>IFERROR(D3425/B3425*100,0)</f>
        <v>100</v>
      </c>
    </row>
    <row r="3426" spans="1:5" s="95" customFormat="1" x14ac:dyDescent="0.25">
      <c r="A3426" s="14" t="s">
        <v>22</v>
      </c>
      <c r="B3426" s="108">
        <v>200</v>
      </c>
      <c r="C3426" s="108">
        <v>0</v>
      </c>
      <c r="D3426" s="108">
        <v>200</v>
      </c>
      <c r="E3426" s="108">
        <f>IFERROR(D3426/B3426*100,0)</f>
        <v>100</v>
      </c>
    </row>
    <row r="3427" spans="1:5" s="95" customFormat="1" x14ac:dyDescent="0.25">
      <c r="A3427" s="7" t="s">
        <v>24</v>
      </c>
      <c r="B3427" s="62">
        <v>200</v>
      </c>
      <c r="C3427" s="62">
        <v>0</v>
      </c>
      <c r="D3427" s="62">
        <v>200</v>
      </c>
      <c r="E3427" s="62">
        <f>IFERROR(D3427/B3427*100,0)</f>
        <v>100</v>
      </c>
    </row>
    <row r="3428" spans="1:5" s="94" customFormat="1" x14ac:dyDescent="0.25">
      <c r="A3428" s="76" t="s">
        <v>249</v>
      </c>
      <c r="B3428" s="77">
        <v>13034</v>
      </c>
      <c r="C3428" s="77">
        <v>3491</v>
      </c>
      <c r="D3428" s="77">
        <v>16525</v>
      </c>
      <c r="E3428" s="77">
        <f>IFERROR(D3428/B3428*100,0)</f>
        <v>126.78379622525702</v>
      </c>
    </row>
    <row r="3429" spans="1:5" s="95" customFormat="1" x14ac:dyDescent="0.25">
      <c r="A3429" s="7" t="s">
        <v>221</v>
      </c>
      <c r="B3429" s="62">
        <v>13034</v>
      </c>
      <c r="C3429" s="62">
        <v>3491</v>
      </c>
      <c r="D3429" s="62">
        <v>16525</v>
      </c>
      <c r="E3429" s="62">
        <f>IFERROR(D3429/B3429*100,0)</f>
        <v>126.78379622525702</v>
      </c>
    </row>
    <row r="3430" spans="1:5" s="96" customFormat="1" x14ac:dyDescent="0.25">
      <c r="A3430" s="106" t="s">
        <v>71</v>
      </c>
      <c r="B3430" s="107">
        <v>13034</v>
      </c>
      <c r="C3430" s="107">
        <v>3491</v>
      </c>
      <c r="D3430" s="107">
        <v>16525</v>
      </c>
      <c r="E3430" s="107">
        <f>IFERROR(D3430/B3430*100,0)</f>
        <v>126.78379622525702</v>
      </c>
    </row>
    <row r="3431" spans="1:5" s="95" customFormat="1" x14ac:dyDescent="0.25">
      <c r="A3431" s="14" t="s">
        <v>14</v>
      </c>
      <c r="B3431" s="108">
        <v>7684</v>
      </c>
      <c r="C3431" s="108">
        <v>991</v>
      </c>
      <c r="D3431" s="108">
        <v>8675</v>
      </c>
      <c r="E3431" s="108">
        <f>IFERROR(D3431/B3431*100,0)</f>
        <v>112.89692868297763</v>
      </c>
    </row>
    <row r="3432" spans="1:5" s="95" customFormat="1" x14ac:dyDescent="0.25">
      <c r="A3432" s="7" t="s">
        <v>15</v>
      </c>
      <c r="B3432" s="62">
        <v>5640</v>
      </c>
      <c r="C3432" s="62">
        <v>0</v>
      </c>
      <c r="D3432" s="62">
        <v>5640</v>
      </c>
      <c r="E3432" s="62">
        <f>IFERROR(D3432/B3432*100,0)</f>
        <v>100</v>
      </c>
    </row>
    <row r="3433" spans="1:5" s="95" customFormat="1" x14ac:dyDescent="0.25">
      <c r="A3433" s="7" t="s">
        <v>16</v>
      </c>
      <c r="B3433" s="62">
        <v>1900</v>
      </c>
      <c r="C3433" s="62">
        <v>1000</v>
      </c>
      <c r="D3433" s="62">
        <v>2900</v>
      </c>
      <c r="E3433" s="62">
        <f>IFERROR(D3433/B3433*100,0)</f>
        <v>152.63157894736844</v>
      </c>
    </row>
    <row r="3434" spans="1:5" s="95" customFormat="1" x14ac:dyDescent="0.25">
      <c r="A3434" s="7" t="s">
        <v>21</v>
      </c>
      <c r="B3434" s="62">
        <v>144</v>
      </c>
      <c r="C3434" s="62">
        <v>-9</v>
      </c>
      <c r="D3434" s="62">
        <v>135</v>
      </c>
      <c r="E3434" s="62">
        <f>IFERROR(D3434/B3434*100,0)</f>
        <v>93.75</v>
      </c>
    </row>
    <row r="3435" spans="1:5" s="95" customFormat="1" x14ac:dyDescent="0.25">
      <c r="A3435" s="14" t="s">
        <v>22</v>
      </c>
      <c r="B3435" s="108">
        <v>5350</v>
      </c>
      <c r="C3435" s="108">
        <v>2500</v>
      </c>
      <c r="D3435" s="108">
        <v>7850</v>
      </c>
      <c r="E3435" s="108">
        <f>IFERROR(D3435/B3435*100,0)</f>
        <v>146.72897196261684</v>
      </c>
    </row>
    <row r="3436" spans="1:5" s="95" customFormat="1" x14ac:dyDescent="0.25">
      <c r="A3436" s="7" t="s">
        <v>24</v>
      </c>
      <c r="B3436" s="62">
        <v>5350</v>
      </c>
      <c r="C3436" s="62">
        <v>2500</v>
      </c>
      <c r="D3436" s="62">
        <v>7850</v>
      </c>
      <c r="E3436" s="62">
        <f>IFERROR(D3436/B3436*100,0)</f>
        <v>146.72897196261684</v>
      </c>
    </row>
    <row r="3437" spans="1:5" s="94" customFormat="1" x14ac:dyDescent="0.25">
      <c r="A3437" s="76" t="s">
        <v>257</v>
      </c>
      <c r="B3437" s="77">
        <v>6700</v>
      </c>
      <c r="C3437" s="77">
        <v>27000</v>
      </c>
      <c r="D3437" s="77">
        <v>33700</v>
      </c>
      <c r="E3437" s="77">
        <f>IFERROR(D3437/B3437*100,0)</f>
        <v>502.98507462686564</v>
      </c>
    </row>
    <row r="3438" spans="1:5" s="95" customFormat="1" x14ac:dyDescent="0.25">
      <c r="A3438" s="7" t="s">
        <v>221</v>
      </c>
      <c r="B3438" s="62">
        <v>6700</v>
      </c>
      <c r="C3438" s="62">
        <v>27000</v>
      </c>
      <c r="D3438" s="62">
        <v>33700</v>
      </c>
      <c r="E3438" s="62">
        <f>IFERROR(D3438/B3438*100,0)</f>
        <v>502.98507462686564</v>
      </c>
    </row>
    <row r="3439" spans="1:5" s="96" customFormat="1" x14ac:dyDescent="0.25">
      <c r="A3439" s="106" t="s">
        <v>76</v>
      </c>
      <c r="B3439" s="107">
        <v>6700</v>
      </c>
      <c r="C3439" s="107">
        <v>27000</v>
      </c>
      <c r="D3439" s="107">
        <v>33700</v>
      </c>
      <c r="E3439" s="107">
        <f>IFERROR(D3439/B3439*100,0)</f>
        <v>502.98507462686564</v>
      </c>
    </row>
    <row r="3440" spans="1:5" s="95" customFormat="1" x14ac:dyDescent="0.25">
      <c r="A3440" s="14" t="s">
        <v>14</v>
      </c>
      <c r="B3440" s="108">
        <v>6700</v>
      </c>
      <c r="C3440" s="108">
        <v>27000</v>
      </c>
      <c r="D3440" s="108">
        <v>33700</v>
      </c>
      <c r="E3440" s="108">
        <f>IFERROR(D3440/B3440*100,0)</f>
        <v>502.98507462686564</v>
      </c>
    </row>
    <row r="3441" spans="1:5" s="95" customFormat="1" x14ac:dyDescent="0.25">
      <c r="A3441" s="7" t="s">
        <v>16</v>
      </c>
      <c r="B3441" s="62">
        <v>6700</v>
      </c>
      <c r="C3441" s="62">
        <v>27000</v>
      </c>
      <c r="D3441" s="62">
        <v>33700</v>
      </c>
      <c r="E3441" s="62">
        <f>IFERROR(D3441/B3441*100,0)</f>
        <v>502.98507462686564</v>
      </c>
    </row>
    <row r="3442" spans="1:5" s="94" customFormat="1" x14ac:dyDescent="0.25">
      <c r="A3442" s="76" t="s">
        <v>261</v>
      </c>
      <c r="B3442" s="77">
        <v>5500</v>
      </c>
      <c r="C3442" s="77">
        <v>0</v>
      </c>
      <c r="D3442" s="77">
        <v>5500</v>
      </c>
      <c r="E3442" s="77">
        <f>IFERROR(D3442/B3442*100,0)</f>
        <v>100</v>
      </c>
    </row>
    <row r="3443" spans="1:5" s="95" customFormat="1" x14ac:dyDescent="0.25">
      <c r="A3443" s="7" t="s">
        <v>221</v>
      </c>
      <c r="B3443" s="62">
        <v>5500</v>
      </c>
      <c r="C3443" s="62">
        <v>0</v>
      </c>
      <c r="D3443" s="62">
        <v>5500</v>
      </c>
      <c r="E3443" s="62">
        <f>IFERROR(D3443/B3443*100,0)</f>
        <v>100</v>
      </c>
    </row>
    <row r="3444" spans="1:5" s="96" customFormat="1" x14ac:dyDescent="0.25">
      <c r="A3444" s="106" t="s">
        <v>81</v>
      </c>
      <c r="B3444" s="107">
        <v>5500</v>
      </c>
      <c r="C3444" s="107">
        <v>0</v>
      </c>
      <c r="D3444" s="107">
        <v>5500</v>
      </c>
      <c r="E3444" s="107">
        <f>IFERROR(D3444/B3444*100,0)</f>
        <v>100</v>
      </c>
    </row>
    <row r="3445" spans="1:5" s="95" customFormat="1" x14ac:dyDescent="0.25">
      <c r="A3445" s="14" t="s">
        <v>14</v>
      </c>
      <c r="B3445" s="108">
        <v>5500</v>
      </c>
      <c r="C3445" s="108">
        <v>0</v>
      </c>
      <c r="D3445" s="108">
        <v>5500</v>
      </c>
      <c r="E3445" s="108">
        <f>IFERROR(D3445/B3445*100,0)</f>
        <v>100</v>
      </c>
    </row>
    <row r="3446" spans="1:5" s="95" customFormat="1" x14ac:dyDescent="0.25">
      <c r="A3446" s="7" t="s">
        <v>16</v>
      </c>
      <c r="B3446" s="62">
        <v>2500</v>
      </c>
      <c r="C3446" s="62">
        <v>0</v>
      </c>
      <c r="D3446" s="62">
        <v>2500</v>
      </c>
      <c r="E3446" s="62">
        <f>IFERROR(D3446/B3446*100,0)</f>
        <v>100</v>
      </c>
    </row>
    <row r="3447" spans="1:5" s="95" customFormat="1" x14ac:dyDescent="0.25">
      <c r="A3447" s="7" t="s">
        <v>20</v>
      </c>
      <c r="B3447" s="62">
        <v>3000</v>
      </c>
      <c r="C3447" s="62">
        <v>0</v>
      </c>
      <c r="D3447" s="62">
        <v>3000</v>
      </c>
      <c r="E3447" s="62">
        <f>IFERROR(D3447/B3447*100,0)</f>
        <v>100</v>
      </c>
    </row>
    <row r="3448" spans="1:5" s="94" customFormat="1" x14ac:dyDescent="0.25">
      <c r="A3448" s="76" t="s">
        <v>272</v>
      </c>
      <c r="B3448" s="77">
        <v>45000</v>
      </c>
      <c r="C3448" s="77">
        <v>-35000</v>
      </c>
      <c r="D3448" s="77">
        <v>10000</v>
      </c>
      <c r="E3448" s="77">
        <f>IFERROR(D3448/B3448*100,0)</f>
        <v>22.222222222222221</v>
      </c>
    </row>
    <row r="3449" spans="1:5" s="95" customFormat="1" x14ac:dyDescent="0.25">
      <c r="A3449" s="7" t="s">
        <v>221</v>
      </c>
      <c r="B3449" s="62">
        <v>45000</v>
      </c>
      <c r="C3449" s="62">
        <v>-35000</v>
      </c>
      <c r="D3449" s="62">
        <v>10000</v>
      </c>
      <c r="E3449" s="62">
        <f>IFERROR(D3449/B3449*100,0)</f>
        <v>22.222222222222221</v>
      </c>
    </row>
    <row r="3450" spans="1:5" s="96" customFormat="1" x14ac:dyDescent="0.25">
      <c r="A3450" s="106" t="s">
        <v>81</v>
      </c>
      <c r="B3450" s="107">
        <v>45000</v>
      </c>
      <c r="C3450" s="107">
        <v>-35000</v>
      </c>
      <c r="D3450" s="107">
        <v>10000</v>
      </c>
      <c r="E3450" s="107">
        <f>IFERROR(D3450/B3450*100,0)</f>
        <v>22.222222222222221</v>
      </c>
    </row>
    <row r="3451" spans="1:5" s="95" customFormat="1" x14ac:dyDescent="0.25">
      <c r="A3451" s="14" t="s">
        <v>14</v>
      </c>
      <c r="B3451" s="108">
        <v>45000</v>
      </c>
      <c r="C3451" s="108">
        <v>-35000</v>
      </c>
      <c r="D3451" s="108">
        <v>10000</v>
      </c>
      <c r="E3451" s="108">
        <f>IFERROR(D3451/B3451*100,0)</f>
        <v>22.222222222222221</v>
      </c>
    </row>
    <row r="3452" spans="1:5" s="95" customFormat="1" x14ac:dyDescent="0.25">
      <c r="A3452" s="7" t="s">
        <v>15</v>
      </c>
      <c r="B3452" s="62">
        <v>43000</v>
      </c>
      <c r="C3452" s="62">
        <v>-33180</v>
      </c>
      <c r="D3452" s="62">
        <v>9820</v>
      </c>
      <c r="E3452" s="62">
        <f>IFERROR(D3452/B3452*100,0)</f>
        <v>22.837209302325583</v>
      </c>
    </row>
    <row r="3453" spans="1:5" s="95" customFormat="1" x14ac:dyDescent="0.25">
      <c r="A3453" s="7" t="s">
        <v>16</v>
      </c>
      <c r="B3453" s="62">
        <v>2000</v>
      </c>
      <c r="C3453" s="62">
        <v>-1820</v>
      </c>
      <c r="D3453" s="62">
        <v>180</v>
      </c>
      <c r="E3453" s="62">
        <f>IFERROR(D3453/B3453*100,0)</f>
        <v>9</v>
      </c>
    </row>
    <row r="3454" spans="1:5" s="94" customFormat="1" x14ac:dyDescent="0.25">
      <c r="A3454" s="76" t="s">
        <v>269</v>
      </c>
      <c r="B3454" s="77">
        <v>0</v>
      </c>
      <c r="C3454" s="77">
        <v>1815000</v>
      </c>
      <c r="D3454" s="77">
        <v>1815000</v>
      </c>
      <c r="E3454" s="77">
        <f>IFERROR(D3454/B3454*100,0)</f>
        <v>0</v>
      </c>
    </row>
    <row r="3455" spans="1:5" s="95" customFormat="1" x14ac:dyDescent="0.25">
      <c r="A3455" s="7" t="s">
        <v>221</v>
      </c>
      <c r="B3455" s="62">
        <v>0</v>
      </c>
      <c r="C3455" s="62">
        <v>1815000</v>
      </c>
      <c r="D3455" s="62">
        <v>1815000</v>
      </c>
      <c r="E3455" s="62">
        <f>IFERROR(D3455/B3455*100,0)</f>
        <v>0</v>
      </c>
    </row>
    <row r="3456" spans="1:5" s="96" customFormat="1" x14ac:dyDescent="0.25">
      <c r="A3456" s="106" t="s">
        <v>76</v>
      </c>
      <c r="B3456" s="107">
        <v>0</v>
      </c>
      <c r="C3456" s="107">
        <v>1815000</v>
      </c>
      <c r="D3456" s="107">
        <v>1815000</v>
      </c>
      <c r="E3456" s="107">
        <f>IFERROR(D3456/B3456*100,0)</f>
        <v>0</v>
      </c>
    </row>
    <row r="3457" spans="1:5" s="95" customFormat="1" x14ac:dyDescent="0.25">
      <c r="A3457" s="14" t="s">
        <v>22</v>
      </c>
      <c r="B3457" s="108">
        <v>0</v>
      </c>
      <c r="C3457" s="108">
        <v>1815000</v>
      </c>
      <c r="D3457" s="108">
        <v>1815000</v>
      </c>
      <c r="E3457" s="108">
        <f>IFERROR(D3457/B3457*100,0)</f>
        <v>0</v>
      </c>
    </row>
    <row r="3458" spans="1:5" s="95" customFormat="1" x14ac:dyDescent="0.25">
      <c r="A3458" s="7" t="s">
        <v>25</v>
      </c>
      <c r="B3458" s="62">
        <v>0</v>
      </c>
      <c r="C3458" s="62">
        <v>1815000</v>
      </c>
      <c r="D3458" s="62">
        <v>1815000</v>
      </c>
      <c r="E3458" s="62">
        <f>IFERROR(D3458/B3458*100,0)</f>
        <v>0</v>
      </c>
    </row>
    <row r="3459" spans="1:5" s="93" customFormat="1" x14ac:dyDescent="0.25">
      <c r="A3459" s="71" t="s">
        <v>235</v>
      </c>
      <c r="B3459" s="72">
        <v>7500</v>
      </c>
      <c r="C3459" s="72">
        <v>0</v>
      </c>
      <c r="D3459" s="72">
        <v>7500</v>
      </c>
      <c r="E3459" s="72">
        <f>IFERROR(D3459/B3459*100,0)</f>
        <v>100</v>
      </c>
    </row>
    <row r="3460" spans="1:5" s="94" customFormat="1" x14ac:dyDescent="0.25">
      <c r="A3460" s="76" t="s">
        <v>227</v>
      </c>
      <c r="B3460" s="77">
        <v>7500</v>
      </c>
      <c r="C3460" s="77">
        <v>0</v>
      </c>
      <c r="D3460" s="77">
        <v>7500</v>
      </c>
      <c r="E3460" s="77">
        <f>IFERROR(D3460/B3460*100,0)</f>
        <v>100</v>
      </c>
    </row>
    <row r="3461" spans="1:5" s="95" customFormat="1" x14ac:dyDescent="0.25">
      <c r="A3461" s="7" t="s">
        <v>221</v>
      </c>
      <c r="B3461" s="62">
        <v>7500</v>
      </c>
      <c r="C3461" s="62">
        <v>0</v>
      </c>
      <c r="D3461" s="62">
        <v>7500</v>
      </c>
      <c r="E3461" s="62">
        <f>IFERROR(D3461/B3461*100,0)</f>
        <v>100</v>
      </c>
    </row>
    <row r="3462" spans="1:5" s="96" customFormat="1" x14ac:dyDescent="0.25">
      <c r="A3462" s="106" t="s">
        <v>81</v>
      </c>
      <c r="B3462" s="107">
        <v>7500</v>
      </c>
      <c r="C3462" s="107">
        <v>0</v>
      </c>
      <c r="D3462" s="107">
        <v>7500</v>
      </c>
      <c r="E3462" s="107">
        <f>IFERROR(D3462/B3462*100,0)</f>
        <v>100</v>
      </c>
    </row>
    <row r="3463" spans="1:5" s="95" customFormat="1" x14ac:dyDescent="0.25">
      <c r="A3463" s="14" t="s">
        <v>14</v>
      </c>
      <c r="B3463" s="108">
        <v>7500</v>
      </c>
      <c r="C3463" s="108">
        <v>0</v>
      </c>
      <c r="D3463" s="108">
        <v>7500</v>
      </c>
      <c r="E3463" s="108">
        <f>IFERROR(D3463/B3463*100,0)</f>
        <v>100</v>
      </c>
    </row>
    <row r="3464" spans="1:5" s="95" customFormat="1" x14ac:dyDescent="0.25">
      <c r="A3464" s="7" t="s">
        <v>16</v>
      </c>
      <c r="B3464" s="62">
        <v>7500</v>
      </c>
      <c r="C3464" s="62">
        <v>0</v>
      </c>
      <c r="D3464" s="62">
        <v>7500</v>
      </c>
      <c r="E3464" s="62">
        <f>IFERROR(D3464/B3464*100,0)</f>
        <v>100</v>
      </c>
    </row>
    <row r="3465" spans="1:5" s="93" customFormat="1" x14ac:dyDescent="0.25">
      <c r="A3465" s="71" t="s">
        <v>223</v>
      </c>
      <c r="B3465" s="72">
        <v>62000</v>
      </c>
      <c r="C3465" s="72">
        <v>0</v>
      </c>
      <c r="D3465" s="72">
        <v>62000</v>
      </c>
      <c r="E3465" s="72">
        <f>IFERROR(D3465/B3465*100,0)</f>
        <v>100</v>
      </c>
    </row>
    <row r="3466" spans="1:5" s="94" customFormat="1" x14ac:dyDescent="0.25">
      <c r="A3466" s="76" t="s">
        <v>222</v>
      </c>
      <c r="B3466" s="77">
        <v>62000</v>
      </c>
      <c r="C3466" s="77">
        <v>0</v>
      </c>
      <c r="D3466" s="77">
        <v>62000</v>
      </c>
      <c r="E3466" s="77">
        <f>IFERROR(D3466/B3466*100,0)</f>
        <v>100</v>
      </c>
    </row>
    <row r="3467" spans="1:5" s="95" customFormat="1" x14ac:dyDescent="0.25">
      <c r="A3467" s="7" t="s">
        <v>221</v>
      </c>
      <c r="B3467" s="62">
        <v>62000</v>
      </c>
      <c r="C3467" s="62">
        <v>0</v>
      </c>
      <c r="D3467" s="62">
        <v>62000</v>
      </c>
      <c r="E3467" s="62">
        <f>IFERROR(D3467/B3467*100,0)</f>
        <v>100</v>
      </c>
    </row>
    <row r="3468" spans="1:5" s="96" customFormat="1" x14ac:dyDescent="0.25">
      <c r="A3468" s="106" t="s">
        <v>81</v>
      </c>
      <c r="B3468" s="107">
        <v>62000</v>
      </c>
      <c r="C3468" s="107">
        <v>0</v>
      </c>
      <c r="D3468" s="107">
        <v>62000</v>
      </c>
      <c r="E3468" s="107">
        <f>IFERROR(D3468/B3468*100,0)</f>
        <v>100</v>
      </c>
    </row>
    <row r="3469" spans="1:5" s="95" customFormat="1" x14ac:dyDescent="0.25">
      <c r="A3469" s="14" t="s">
        <v>14</v>
      </c>
      <c r="B3469" s="108">
        <v>22000</v>
      </c>
      <c r="C3469" s="108">
        <v>0</v>
      </c>
      <c r="D3469" s="108">
        <v>22000</v>
      </c>
      <c r="E3469" s="108">
        <f>IFERROR(D3469/B3469*100,0)</f>
        <v>100</v>
      </c>
    </row>
    <row r="3470" spans="1:5" s="95" customFormat="1" x14ac:dyDescent="0.25">
      <c r="A3470" s="7" t="s">
        <v>16</v>
      </c>
      <c r="B3470" s="62">
        <v>22000</v>
      </c>
      <c r="C3470" s="62">
        <v>0</v>
      </c>
      <c r="D3470" s="62">
        <v>22000</v>
      </c>
      <c r="E3470" s="62">
        <f>IFERROR(D3470/B3470*100,0)</f>
        <v>100</v>
      </c>
    </row>
    <row r="3471" spans="1:5" s="95" customFormat="1" x14ac:dyDescent="0.25">
      <c r="A3471" s="14" t="s">
        <v>22</v>
      </c>
      <c r="B3471" s="108">
        <v>40000</v>
      </c>
      <c r="C3471" s="108">
        <v>0</v>
      </c>
      <c r="D3471" s="108">
        <v>40000</v>
      </c>
      <c r="E3471" s="108">
        <f>IFERROR(D3471/B3471*100,0)</f>
        <v>100</v>
      </c>
    </row>
    <row r="3472" spans="1:5" s="95" customFormat="1" x14ac:dyDescent="0.25">
      <c r="A3472" s="7" t="s">
        <v>24</v>
      </c>
      <c r="B3472" s="62">
        <v>40000</v>
      </c>
      <c r="C3472" s="62">
        <v>0</v>
      </c>
      <c r="D3472" s="62">
        <v>40000</v>
      </c>
      <c r="E3472" s="62">
        <f>IFERROR(D3472/B3472*100,0)</f>
        <v>100</v>
      </c>
    </row>
    <row r="3473" spans="1:5" s="93" customFormat="1" x14ac:dyDescent="0.25">
      <c r="A3473" s="71" t="s">
        <v>260</v>
      </c>
      <c r="B3473" s="72">
        <v>2350000</v>
      </c>
      <c r="C3473" s="72">
        <v>-724000</v>
      </c>
      <c r="D3473" s="72">
        <v>1626000</v>
      </c>
      <c r="E3473" s="72">
        <f>IFERROR(D3473/B3473*100,0)</f>
        <v>69.191489361702125</v>
      </c>
    </row>
    <row r="3474" spans="1:5" s="94" customFormat="1" x14ac:dyDescent="0.25">
      <c r="A3474" s="76" t="s">
        <v>271</v>
      </c>
      <c r="B3474" s="77">
        <v>650000</v>
      </c>
      <c r="C3474" s="77">
        <v>0</v>
      </c>
      <c r="D3474" s="77">
        <v>650000</v>
      </c>
      <c r="E3474" s="77">
        <f>IFERROR(D3474/B3474*100,0)</f>
        <v>100</v>
      </c>
    </row>
    <row r="3475" spans="1:5" s="95" customFormat="1" x14ac:dyDescent="0.25">
      <c r="A3475" s="7" t="s">
        <v>221</v>
      </c>
      <c r="B3475" s="62">
        <v>650000</v>
      </c>
      <c r="C3475" s="62">
        <v>0</v>
      </c>
      <c r="D3475" s="62">
        <v>650000</v>
      </c>
      <c r="E3475" s="62">
        <f>IFERROR(D3475/B3475*100,0)</f>
        <v>100</v>
      </c>
    </row>
    <row r="3476" spans="1:5" s="96" customFormat="1" x14ac:dyDescent="0.25">
      <c r="A3476" s="106" t="s">
        <v>76</v>
      </c>
      <c r="B3476" s="107">
        <v>650000</v>
      </c>
      <c r="C3476" s="107">
        <v>0</v>
      </c>
      <c r="D3476" s="107">
        <v>650000</v>
      </c>
      <c r="E3476" s="107">
        <f>IFERROR(D3476/B3476*100,0)</f>
        <v>100</v>
      </c>
    </row>
    <row r="3477" spans="1:5" s="95" customFormat="1" x14ac:dyDescent="0.25">
      <c r="A3477" s="14" t="s">
        <v>14</v>
      </c>
      <c r="B3477" s="108">
        <v>650000</v>
      </c>
      <c r="C3477" s="108">
        <v>0</v>
      </c>
      <c r="D3477" s="108">
        <v>650000</v>
      </c>
      <c r="E3477" s="108">
        <f>IFERROR(D3477/B3477*100,0)</f>
        <v>100</v>
      </c>
    </row>
    <row r="3478" spans="1:5" s="95" customFormat="1" x14ac:dyDescent="0.25">
      <c r="A3478" s="7" t="s">
        <v>19</v>
      </c>
      <c r="B3478" s="62">
        <v>650000</v>
      </c>
      <c r="C3478" s="62">
        <v>0</v>
      </c>
      <c r="D3478" s="62">
        <v>650000</v>
      </c>
      <c r="E3478" s="62">
        <f>IFERROR(D3478/B3478*100,0)</f>
        <v>100</v>
      </c>
    </row>
    <row r="3479" spans="1:5" s="94" customFormat="1" x14ac:dyDescent="0.25">
      <c r="A3479" s="76" t="s">
        <v>270</v>
      </c>
      <c r="B3479" s="77">
        <v>800000</v>
      </c>
      <c r="C3479" s="77">
        <v>0</v>
      </c>
      <c r="D3479" s="77">
        <v>800000</v>
      </c>
      <c r="E3479" s="77">
        <f>IFERROR(D3479/B3479*100,0)</f>
        <v>100</v>
      </c>
    </row>
    <row r="3480" spans="1:5" s="95" customFormat="1" x14ac:dyDescent="0.25">
      <c r="A3480" s="7" t="s">
        <v>221</v>
      </c>
      <c r="B3480" s="62">
        <v>800000</v>
      </c>
      <c r="C3480" s="62">
        <v>0</v>
      </c>
      <c r="D3480" s="62">
        <v>800000</v>
      </c>
      <c r="E3480" s="62">
        <f>IFERROR(D3480/B3480*100,0)</f>
        <v>100</v>
      </c>
    </row>
    <row r="3481" spans="1:5" s="96" customFormat="1" x14ac:dyDescent="0.25">
      <c r="A3481" s="106" t="s">
        <v>76</v>
      </c>
      <c r="B3481" s="107">
        <v>800000</v>
      </c>
      <c r="C3481" s="107">
        <v>0</v>
      </c>
      <c r="D3481" s="107">
        <v>800000</v>
      </c>
      <c r="E3481" s="107">
        <f>IFERROR(D3481/B3481*100,0)</f>
        <v>100</v>
      </c>
    </row>
    <row r="3482" spans="1:5" s="95" customFormat="1" x14ac:dyDescent="0.25">
      <c r="A3482" s="14" t="s">
        <v>14</v>
      </c>
      <c r="B3482" s="108">
        <v>800000</v>
      </c>
      <c r="C3482" s="108">
        <v>0</v>
      </c>
      <c r="D3482" s="108">
        <v>800000</v>
      </c>
      <c r="E3482" s="108">
        <f>IFERROR(D3482/B3482*100,0)</f>
        <v>100</v>
      </c>
    </row>
    <row r="3483" spans="1:5" s="95" customFormat="1" x14ac:dyDescent="0.25">
      <c r="A3483" s="7" t="s">
        <v>19</v>
      </c>
      <c r="B3483" s="62">
        <v>800000</v>
      </c>
      <c r="C3483" s="62">
        <v>0</v>
      </c>
      <c r="D3483" s="62">
        <v>800000</v>
      </c>
      <c r="E3483" s="62">
        <f>IFERROR(D3483/B3483*100,0)</f>
        <v>100</v>
      </c>
    </row>
    <row r="3484" spans="1:5" s="94" customFormat="1" x14ac:dyDescent="0.25">
      <c r="A3484" s="76" t="s">
        <v>259</v>
      </c>
      <c r="B3484" s="77">
        <v>280000</v>
      </c>
      <c r="C3484" s="77">
        <v>-210000</v>
      </c>
      <c r="D3484" s="77">
        <v>70000</v>
      </c>
      <c r="E3484" s="77">
        <f>IFERROR(D3484/B3484*100,0)</f>
        <v>25</v>
      </c>
    </row>
    <row r="3485" spans="1:5" s="95" customFormat="1" x14ac:dyDescent="0.25">
      <c r="A3485" s="7" t="s">
        <v>221</v>
      </c>
      <c r="B3485" s="62">
        <v>280000</v>
      </c>
      <c r="C3485" s="62">
        <v>-210000</v>
      </c>
      <c r="D3485" s="62">
        <v>70000</v>
      </c>
      <c r="E3485" s="62">
        <f>IFERROR(D3485/B3485*100,0)</f>
        <v>25</v>
      </c>
    </row>
    <row r="3486" spans="1:5" s="96" customFormat="1" x14ac:dyDescent="0.25">
      <c r="A3486" s="106" t="s">
        <v>76</v>
      </c>
      <c r="B3486" s="107">
        <v>280000</v>
      </c>
      <c r="C3486" s="107">
        <v>-210000</v>
      </c>
      <c r="D3486" s="107">
        <v>70000</v>
      </c>
      <c r="E3486" s="107">
        <f>IFERROR(D3486/B3486*100,0)</f>
        <v>25</v>
      </c>
    </row>
    <row r="3487" spans="1:5" s="95" customFormat="1" x14ac:dyDescent="0.25">
      <c r="A3487" s="14" t="s">
        <v>14</v>
      </c>
      <c r="B3487" s="108">
        <v>280000</v>
      </c>
      <c r="C3487" s="108">
        <v>-210000</v>
      </c>
      <c r="D3487" s="108">
        <v>70000</v>
      </c>
      <c r="E3487" s="108">
        <f>IFERROR(D3487/B3487*100,0)</f>
        <v>25</v>
      </c>
    </row>
    <row r="3488" spans="1:5" s="95" customFormat="1" x14ac:dyDescent="0.25">
      <c r="A3488" s="7" t="s">
        <v>18</v>
      </c>
      <c r="B3488" s="62">
        <v>30000</v>
      </c>
      <c r="C3488" s="62">
        <v>-25000</v>
      </c>
      <c r="D3488" s="62">
        <v>5000</v>
      </c>
      <c r="E3488" s="62">
        <f>IFERROR(D3488/B3488*100,0)</f>
        <v>16.666666666666664</v>
      </c>
    </row>
    <row r="3489" spans="1:5" s="95" customFormat="1" x14ac:dyDescent="0.25">
      <c r="A3489" s="7" t="s">
        <v>19</v>
      </c>
      <c r="B3489" s="62">
        <v>200000</v>
      </c>
      <c r="C3489" s="62">
        <v>-135000</v>
      </c>
      <c r="D3489" s="62">
        <v>65000</v>
      </c>
      <c r="E3489" s="62">
        <f>IFERROR(D3489/B3489*100,0)</f>
        <v>32.5</v>
      </c>
    </row>
    <row r="3490" spans="1:5" s="95" customFormat="1" x14ac:dyDescent="0.25">
      <c r="A3490" s="7" t="s">
        <v>21</v>
      </c>
      <c r="B3490" s="62">
        <v>50000</v>
      </c>
      <c r="C3490" s="62">
        <v>-50000</v>
      </c>
      <c r="D3490" s="62">
        <v>0</v>
      </c>
      <c r="E3490" s="62">
        <f>IFERROR(D3490/B3490*100,0)</f>
        <v>0</v>
      </c>
    </row>
    <row r="3491" spans="1:5" s="94" customFormat="1" x14ac:dyDescent="0.25">
      <c r="A3491" s="76" t="s">
        <v>258</v>
      </c>
      <c r="B3491" s="77">
        <v>620000</v>
      </c>
      <c r="C3491" s="77">
        <v>-514000</v>
      </c>
      <c r="D3491" s="77">
        <v>106000</v>
      </c>
      <c r="E3491" s="77">
        <f>IFERROR(D3491/B3491*100,0)</f>
        <v>17.096774193548388</v>
      </c>
    </row>
    <row r="3492" spans="1:5" s="95" customFormat="1" x14ac:dyDescent="0.25">
      <c r="A3492" s="7" t="s">
        <v>221</v>
      </c>
      <c r="B3492" s="62">
        <v>620000</v>
      </c>
      <c r="C3492" s="62">
        <v>-514000</v>
      </c>
      <c r="D3492" s="62">
        <v>106000</v>
      </c>
      <c r="E3492" s="62">
        <f>IFERROR(D3492/B3492*100,0)</f>
        <v>17.096774193548388</v>
      </c>
    </row>
    <row r="3493" spans="1:5" s="96" customFormat="1" x14ac:dyDescent="0.25">
      <c r="A3493" s="106" t="s">
        <v>76</v>
      </c>
      <c r="B3493" s="107">
        <v>620000</v>
      </c>
      <c r="C3493" s="107">
        <v>-514000</v>
      </c>
      <c r="D3493" s="107">
        <v>106000</v>
      </c>
      <c r="E3493" s="107">
        <f>IFERROR(D3493/B3493*100,0)</f>
        <v>17.096774193548388</v>
      </c>
    </row>
    <row r="3494" spans="1:5" s="95" customFormat="1" x14ac:dyDescent="0.25">
      <c r="A3494" s="14" t="s">
        <v>14</v>
      </c>
      <c r="B3494" s="108">
        <v>620000</v>
      </c>
      <c r="C3494" s="108">
        <v>-514000</v>
      </c>
      <c r="D3494" s="108">
        <v>106000</v>
      </c>
      <c r="E3494" s="108">
        <f>IFERROR(D3494/B3494*100,0)</f>
        <v>17.096774193548388</v>
      </c>
    </row>
    <row r="3495" spans="1:5" s="95" customFormat="1" x14ac:dyDescent="0.25">
      <c r="A3495" s="7" t="s">
        <v>18</v>
      </c>
      <c r="B3495" s="62">
        <v>40000</v>
      </c>
      <c r="C3495" s="62">
        <v>-34000</v>
      </c>
      <c r="D3495" s="62">
        <v>6000</v>
      </c>
      <c r="E3495" s="62">
        <f>IFERROR(D3495/B3495*100,0)</f>
        <v>15</v>
      </c>
    </row>
    <row r="3496" spans="1:5" s="95" customFormat="1" x14ac:dyDescent="0.25">
      <c r="A3496" s="7" t="s">
        <v>19</v>
      </c>
      <c r="B3496" s="62">
        <v>530000</v>
      </c>
      <c r="C3496" s="62">
        <v>-430000</v>
      </c>
      <c r="D3496" s="62">
        <v>100000</v>
      </c>
      <c r="E3496" s="62">
        <f>IFERROR(D3496/B3496*100,0)</f>
        <v>18.867924528301888</v>
      </c>
    </row>
    <row r="3497" spans="1:5" s="95" customFormat="1" x14ac:dyDescent="0.25">
      <c r="A3497" s="7" t="s">
        <v>21</v>
      </c>
      <c r="B3497" s="62">
        <v>50000</v>
      </c>
      <c r="C3497" s="62">
        <v>-50000</v>
      </c>
      <c r="D3497" s="62">
        <v>0</v>
      </c>
      <c r="E3497" s="62">
        <f>IFERROR(D3497/B3497*100,0)</f>
        <v>0</v>
      </c>
    </row>
    <row r="3498" spans="1:5" s="93" customFormat="1" x14ac:dyDescent="0.25">
      <c r="A3498" s="71" t="s">
        <v>248</v>
      </c>
      <c r="B3498" s="72">
        <v>2809150</v>
      </c>
      <c r="C3498" s="72">
        <v>0</v>
      </c>
      <c r="D3498" s="72">
        <v>2809150</v>
      </c>
      <c r="E3498" s="72">
        <f>IFERROR(D3498/B3498*100,0)</f>
        <v>100</v>
      </c>
    </row>
    <row r="3499" spans="1:5" s="94" customFormat="1" x14ac:dyDescent="0.25">
      <c r="A3499" s="76" t="s">
        <v>247</v>
      </c>
      <c r="B3499" s="77">
        <v>2809150</v>
      </c>
      <c r="C3499" s="77">
        <v>0</v>
      </c>
      <c r="D3499" s="77">
        <v>2809150</v>
      </c>
      <c r="E3499" s="77">
        <f>IFERROR(D3499/B3499*100,0)</f>
        <v>100</v>
      </c>
    </row>
    <row r="3500" spans="1:5" s="95" customFormat="1" x14ac:dyDescent="0.25">
      <c r="A3500" s="7" t="s">
        <v>239</v>
      </c>
      <c r="B3500" s="62">
        <v>12000</v>
      </c>
      <c r="C3500" s="62">
        <v>0</v>
      </c>
      <c r="D3500" s="62">
        <v>12000</v>
      </c>
      <c r="E3500" s="62">
        <f>IFERROR(D3500/B3500*100,0)</f>
        <v>100</v>
      </c>
    </row>
    <row r="3501" spans="1:5" s="96" customFormat="1" x14ac:dyDescent="0.25">
      <c r="A3501" s="106" t="s">
        <v>74</v>
      </c>
      <c r="B3501" s="107">
        <v>12000</v>
      </c>
      <c r="C3501" s="107">
        <v>0</v>
      </c>
      <c r="D3501" s="107">
        <v>12000</v>
      </c>
      <c r="E3501" s="107">
        <f>IFERROR(D3501/B3501*100,0)</f>
        <v>100</v>
      </c>
    </row>
    <row r="3502" spans="1:5" s="95" customFormat="1" x14ac:dyDescent="0.25">
      <c r="A3502" s="14" t="s">
        <v>14</v>
      </c>
      <c r="B3502" s="108">
        <v>12000</v>
      </c>
      <c r="C3502" s="108">
        <v>0</v>
      </c>
      <c r="D3502" s="108">
        <v>12000</v>
      </c>
      <c r="E3502" s="108">
        <f>IFERROR(D3502/B3502*100,0)</f>
        <v>100</v>
      </c>
    </row>
    <row r="3503" spans="1:5" s="95" customFormat="1" x14ac:dyDescent="0.25">
      <c r="A3503" s="7" t="s">
        <v>16</v>
      </c>
      <c r="B3503" s="62">
        <v>12000</v>
      </c>
      <c r="C3503" s="62">
        <v>0</v>
      </c>
      <c r="D3503" s="62">
        <v>12000</v>
      </c>
      <c r="E3503" s="62">
        <f>IFERROR(D3503/B3503*100,0)</f>
        <v>100</v>
      </c>
    </row>
    <row r="3504" spans="1:5" s="95" customFormat="1" x14ac:dyDescent="0.25">
      <c r="A3504" s="7" t="s">
        <v>246</v>
      </c>
      <c r="B3504" s="62">
        <v>2797150</v>
      </c>
      <c r="C3504" s="62">
        <v>0</v>
      </c>
      <c r="D3504" s="62">
        <v>2797150</v>
      </c>
      <c r="E3504" s="62">
        <f>IFERROR(D3504/B3504*100,0)</f>
        <v>100</v>
      </c>
    </row>
    <row r="3505" spans="1:5" s="96" customFormat="1" x14ac:dyDescent="0.25">
      <c r="A3505" s="106" t="s">
        <v>74</v>
      </c>
      <c r="B3505" s="107">
        <v>2797150</v>
      </c>
      <c r="C3505" s="107">
        <v>0</v>
      </c>
      <c r="D3505" s="107">
        <v>2797150</v>
      </c>
      <c r="E3505" s="107">
        <f>IFERROR(D3505/B3505*100,0)</f>
        <v>100</v>
      </c>
    </row>
    <row r="3506" spans="1:5" s="95" customFormat="1" x14ac:dyDescent="0.25">
      <c r="A3506" s="14" t="s">
        <v>14</v>
      </c>
      <c r="B3506" s="108">
        <v>2797150</v>
      </c>
      <c r="C3506" s="108">
        <v>0</v>
      </c>
      <c r="D3506" s="108">
        <v>2797150</v>
      </c>
      <c r="E3506" s="108">
        <f>IFERROR(D3506/B3506*100,0)</f>
        <v>100</v>
      </c>
    </row>
    <row r="3507" spans="1:5" s="95" customFormat="1" x14ac:dyDescent="0.25">
      <c r="A3507" s="7" t="s">
        <v>15</v>
      </c>
      <c r="B3507" s="62">
        <v>2786150</v>
      </c>
      <c r="C3507" s="62">
        <v>0</v>
      </c>
      <c r="D3507" s="62">
        <v>2786150</v>
      </c>
      <c r="E3507" s="62">
        <f>IFERROR(D3507/B3507*100,0)</f>
        <v>100</v>
      </c>
    </row>
    <row r="3508" spans="1:5" s="95" customFormat="1" x14ac:dyDescent="0.25">
      <c r="A3508" s="7" t="s">
        <v>16</v>
      </c>
      <c r="B3508" s="62">
        <v>7000</v>
      </c>
      <c r="C3508" s="62">
        <v>0</v>
      </c>
      <c r="D3508" s="62">
        <v>7000</v>
      </c>
      <c r="E3508" s="62">
        <f>IFERROR(D3508/B3508*100,0)</f>
        <v>100</v>
      </c>
    </row>
    <row r="3509" spans="1:5" s="95" customFormat="1" x14ac:dyDescent="0.25">
      <c r="A3509" s="7" t="s">
        <v>17</v>
      </c>
      <c r="B3509" s="62">
        <v>4000</v>
      </c>
      <c r="C3509" s="62">
        <v>0</v>
      </c>
      <c r="D3509" s="62">
        <v>4000</v>
      </c>
      <c r="E3509" s="62">
        <f>IFERROR(D3509/B3509*100,0)</f>
        <v>100</v>
      </c>
    </row>
    <row r="3510" spans="1:5" s="92" customFormat="1" x14ac:dyDescent="0.25">
      <c r="A3510" s="12" t="s">
        <v>494</v>
      </c>
      <c r="B3510" s="60">
        <v>1836205.27</v>
      </c>
      <c r="C3510" s="60">
        <v>1874968.73</v>
      </c>
      <c r="D3510" s="60">
        <v>3711174</v>
      </c>
      <c r="E3510" s="60">
        <f>IFERROR(D3510/B3510*100,0)</f>
        <v>202.11106354138718</v>
      </c>
    </row>
    <row r="3511" spans="1:5" s="93" customFormat="1" x14ac:dyDescent="0.25">
      <c r="A3511" s="71" t="s">
        <v>256</v>
      </c>
      <c r="B3511" s="72">
        <v>163380</v>
      </c>
      <c r="C3511" s="72">
        <v>-1080</v>
      </c>
      <c r="D3511" s="72">
        <v>162300</v>
      </c>
      <c r="E3511" s="72">
        <f>IFERROR(D3511/B3511*100,0)</f>
        <v>99.338964377524789</v>
      </c>
    </row>
    <row r="3512" spans="1:5" s="94" customFormat="1" x14ac:dyDescent="0.25">
      <c r="A3512" s="76" t="s">
        <v>265</v>
      </c>
      <c r="B3512" s="77">
        <v>28380</v>
      </c>
      <c r="C3512" s="77">
        <v>-1080</v>
      </c>
      <c r="D3512" s="77">
        <v>27300</v>
      </c>
      <c r="E3512" s="77">
        <f>IFERROR(D3512/B3512*100,0)</f>
        <v>96.194503171247362</v>
      </c>
    </row>
    <row r="3513" spans="1:5" s="95" customFormat="1" x14ac:dyDescent="0.25">
      <c r="A3513" s="7" t="s">
        <v>246</v>
      </c>
      <c r="B3513" s="62">
        <v>28380</v>
      </c>
      <c r="C3513" s="62">
        <v>-1080</v>
      </c>
      <c r="D3513" s="62">
        <v>27300</v>
      </c>
      <c r="E3513" s="62">
        <f>IFERROR(D3513/B3513*100,0)</f>
        <v>96.194503171247362</v>
      </c>
    </row>
    <row r="3514" spans="1:5" s="96" customFormat="1" x14ac:dyDescent="0.25">
      <c r="A3514" s="106" t="s">
        <v>66</v>
      </c>
      <c r="B3514" s="107">
        <v>28380</v>
      </c>
      <c r="C3514" s="107">
        <v>-1080</v>
      </c>
      <c r="D3514" s="107">
        <v>27300</v>
      </c>
      <c r="E3514" s="107">
        <f>IFERROR(D3514/B3514*100,0)</f>
        <v>96.194503171247362</v>
      </c>
    </row>
    <row r="3515" spans="1:5" s="95" customFormat="1" x14ac:dyDescent="0.25">
      <c r="A3515" s="14" t="s">
        <v>14</v>
      </c>
      <c r="B3515" s="108">
        <v>28380</v>
      </c>
      <c r="C3515" s="108">
        <v>-1080</v>
      </c>
      <c r="D3515" s="108">
        <v>27300</v>
      </c>
      <c r="E3515" s="108">
        <f>IFERROR(D3515/B3515*100,0)</f>
        <v>96.194503171247362</v>
      </c>
    </row>
    <row r="3516" spans="1:5" s="95" customFormat="1" x14ac:dyDescent="0.25">
      <c r="A3516" s="7" t="s">
        <v>16</v>
      </c>
      <c r="B3516" s="62">
        <v>27438</v>
      </c>
      <c r="C3516" s="62">
        <v>-1080</v>
      </c>
      <c r="D3516" s="62">
        <v>26358</v>
      </c>
      <c r="E3516" s="62">
        <f>IFERROR(D3516/B3516*100,0)</f>
        <v>96.063853050513885</v>
      </c>
    </row>
    <row r="3517" spans="1:5" s="95" customFormat="1" x14ac:dyDescent="0.25">
      <c r="A3517" s="7" t="s">
        <v>17</v>
      </c>
      <c r="B3517" s="62">
        <v>942</v>
      </c>
      <c r="C3517" s="62">
        <v>0</v>
      </c>
      <c r="D3517" s="62">
        <v>942</v>
      </c>
      <c r="E3517" s="62">
        <f>IFERROR(D3517/B3517*100,0)</f>
        <v>100</v>
      </c>
    </row>
    <row r="3518" spans="1:5" s="94" customFormat="1" x14ac:dyDescent="0.25">
      <c r="A3518" s="76" t="s">
        <v>255</v>
      </c>
      <c r="B3518" s="77">
        <v>130000</v>
      </c>
      <c r="C3518" s="77">
        <v>0</v>
      </c>
      <c r="D3518" s="77">
        <v>130000</v>
      </c>
      <c r="E3518" s="77">
        <f>IFERROR(D3518/B3518*100,0)</f>
        <v>100</v>
      </c>
    </row>
    <row r="3519" spans="1:5" s="95" customFormat="1" x14ac:dyDescent="0.25">
      <c r="A3519" s="7" t="s">
        <v>246</v>
      </c>
      <c r="B3519" s="62">
        <v>130000</v>
      </c>
      <c r="C3519" s="62">
        <v>0</v>
      </c>
      <c r="D3519" s="62">
        <v>130000</v>
      </c>
      <c r="E3519" s="62">
        <f>IFERROR(D3519/B3519*100,0)</f>
        <v>100</v>
      </c>
    </row>
    <row r="3520" spans="1:5" s="96" customFormat="1" x14ac:dyDescent="0.25">
      <c r="A3520" s="106" t="s">
        <v>66</v>
      </c>
      <c r="B3520" s="107">
        <v>130000</v>
      </c>
      <c r="C3520" s="107">
        <v>0</v>
      </c>
      <c r="D3520" s="107">
        <v>130000</v>
      </c>
      <c r="E3520" s="107">
        <f>IFERROR(D3520/B3520*100,0)</f>
        <v>100</v>
      </c>
    </row>
    <row r="3521" spans="1:5" s="95" customFormat="1" x14ac:dyDescent="0.25">
      <c r="A3521" s="14" t="s">
        <v>14</v>
      </c>
      <c r="B3521" s="108">
        <v>130000</v>
      </c>
      <c r="C3521" s="108">
        <v>0</v>
      </c>
      <c r="D3521" s="108">
        <v>130000</v>
      </c>
      <c r="E3521" s="108">
        <f>IFERROR(D3521/B3521*100,0)</f>
        <v>100</v>
      </c>
    </row>
    <row r="3522" spans="1:5" s="95" customFormat="1" x14ac:dyDescent="0.25">
      <c r="A3522" s="7" t="s">
        <v>16</v>
      </c>
      <c r="B3522" s="62">
        <v>130000</v>
      </c>
      <c r="C3522" s="62">
        <v>0</v>
      </c>
      <c r="D3522" s="62">
        <v>130000</v>
      </c>
      <c r="E3522" s="62">
        <f>IFERROR(D3522/B3522*100,0)</f>
        <v>100</v>
      </c>
    </row>
    <row r="3523" spans="1:5" s="94" customFormat="1" x14ac:dyDescent="0.25">
      <c r="A3523" s="76" t="s">
        <v>254</v>
      </c>
      <c r="B3523" s="77">
        <v>5000</v>
      </c>
      <c r="C3523" s="77">
        <v>0</v>
      </c>
      <c r="D3523" s="77">
        <v>5000</v>
      </c>
      <c r="E3523" s="77">
        <f>IFERROR(D3523/B3523*100,0)</f>
        <v>100</v>
      </c>
    </row>
    <row r="3524" spans="1:5" s="95" customFormat="1" x14ac:dyDescent="0.25">
      <c r="A3524" s="7" t="s">
        <v>246</v>
      </c>
      <c r="B3524" s="62">
        <v>5000</v>
      </c>
      <c r="C3524" s="62">
        <v>0</v>
      </c>
      <c r="D3524" s="62">
        <v>5000</v>
      </c>
      <c r="E3524" s="62">
        <f>IFERROR(D3524/B3524*100,0)</f>
        <v>100</v>
      </c>
    </row>
    <row r="3525" spans="1:5" s="96" customFormat="1" x14ac:dyDescent="0.25">
      <c r="A3525" s="106" t="s">
        <v>66</v>
      </c>
      <c r="B3525" s="107">
        <v>5000</v>
      </c>
      <c r="C3525" s="107">
        <v>0</v>
      </c>
      <c r="D3525" s="107">
        <v>5000</v>
      </c>
      <c r="E3525" s="107">
        <f>IFERROR(D3525/B3525*100,0)</f>
        <v>100</v>
      </c>
    </row>
    <row r="3526" spans="1:5" s="95" customFormat="1" x14ac:dyDescent="0.25">
      <c r="A3526" s="14" t="s">
        <v>14</v>
      </c>
      <c r="B3526" s="108">
        <v>5000</v>
      </c>
      <c r="C3526" s="108">
        <v>0</v>
      </c>
      <c r="D3526" s="108">
        <v>5000</v>
      </c>
      <c r="E3526" s="108">
        <f>IFERROR(D3526/B3526*100,0)</f>
        <v>100</v>
      </c>
    </row>
    <row r="3527" spans="1:5" s="95" customFormat="1" x14ac:dyDescent="0.25">
      <c r="A3527" s="7" t="s">
        <v>16</v>
      </c>
      <c r="B3527" s="62">
        <v>5000</v>
      </c>
      <c r="C3527" s="62">
        <v>0</v>
      </c>
      <c r="D3527" s="62">
        <v>5000</v>
      </c>
      <c r="E3527" s="62">
        <f>IFERROR(D3527/B3527*100,0)</f>
        <v>100</v>
      </c>
    </row>
    <row r="3528" spans="1:5" s="93" customFormat="1" x14ac:dyDescent="0.25">
      <c r="A3528" s="71" t="s">
        <v>252</v>
      </c>
      <c r="B3528" s="72">
        <v>70446</v>
      </c>
      <c r="C3528" s="72">
        <v>38642</v>
      </c>
      <c r="D3528" s="72">
        <v>109088</v>
      </c>
      <c r="E3528" s="72">
        <f>IFERROR(D3528/B3528*100,0)</f>
        <v>154.85336285949523</v>
      </c>
    </row>
    <row r="3529" spans="1:5" s="94" customFormat="1" x14ac:dyDescent="0.25">
      <c r="A3529" s="76" t="s">
        <v>251</v>
      </c>
      <c r="B3529" s="77">
        <v>70446</v>
      </c>
      <c r="C3529" s="77">
        <v>38642</v>
      </c>
      <c r="D3529" s="77">
        <v>109088</v>
      </c>
      <c r="E3529" s="77">
        <f>IFERROR(D3529/B3529*100,0)</f>
        <v>154.85336285949523</v>
      </c>
    </row>
    <row r="3530" spans="1:5" s="95" customFormat="1" x14ac:dyDescent="0.25">
      <c r="A3530" s="7" t="s">
        <v>221</v>
      </c>
      <c r="B3530" s="62">
        <v>70446</v>
      </c>
      <c r="C3530" s="62">
        <v>38642</v>
      </c>
      <c r="D3530" s="62">
        <v>109088</v>
      </c>
      <c r="E3530" s="62">
        <f>IFERROR(D3530/B3530*100,0)</f>
        <v>154.85336285949523</v>
      </c>
    </row>
    <row r="3531" spans="1:5" s="96" customFormat="1" x14ac:dyDescent="0.25">
      <c r="A3531" s="106" t="s">
        <v>83</v>
      </c>
      <c r="B3531" s="107">
        <v>70446</v>
      </c>
      <c r="C3531" s="107">
        <v>38642</v>
      </c>
      <c r="D3531" s="107">
        <v>109088</v>
      </c>
      <c r="E3531" s="107">
        <f>IFERROR(D3531/B3531*100,0)</f>
        <v>154.85336285949523</v>
      </c>
    </row>
    <row r="3532" spans="1:5" s="95" customFormat="1" x14ac:dyDescent="0.25">
      <c r="A3532" s="14" t="s">
        <v>14</v>
      </c>
      <c r="B3532" s="108">
        <v>60446</v>
      </c>
      <c r="C3532" s="108">
        <v>28642</v>
      </c>
      <c r="D3532" s="108">
        <v>89088</v>
      </c>
      <c r="E3532" s="108">
        <f>IFERROR(D3532/B3532*100,0)</f>
        <v>147.38444231214638</v>
      </c>
    </row>
    <row r="3533" spans="1:5" s="95" customFormat="1" x14ac:dyDescent="0.25">
      <c r="A3533" s="7" t="s">
        <v>15</v>
      </c>
      <c r="B3533" s="62">
        <v>6900</v>
      </c>
      <c r="C3533" s="62">
        <v>-3000</v>
      </c>
      <c r="D3533" s="62">
        <v>3900</v>
      </c>
      <c r="E3533" s="62">
        <f>IFERROR(D3533/B3533*100,0)</f>
        <v>56.521739130434781</v>
      </c>
    </row>
    <row r="3534" spans="1:5" s="95" customFormat="1" x14ac:dyDescent="0.25">
      <c r="A3534" s="7" t="s">
        <v>16</v>
      </c>
      <c r="B3534" s="62">
        <v>53414</v>
      </c>
      <c r="C3534" s="62">
        <v>31642</v>
      </c>
      <c r="D3534" s="62">
        <v>85056</v>
      </c>
      <c r="E3534" s="62">
        <f>IFERROR(D3534/B3534*100,0)</f>
        <v>159.23915078443852</v>
      </c>
    </row>
    <row r="3535" spans="1:5" s="95" customFormat="1" x14ac:dyDescent="0.25">
      <c r="A3535" s="7" t="s">
        <v>17</v>
      </c>
      <c r="B3535" s="62">
        <v>132</v>
      </c>
      <c r="C3535" s="62">
        <v>0</v>
      </c>
      <c r="D3535" s="62">
        <v>132</v>
      </c>
      <c r="E3535" s="62">
        <f>IFERROR(D3535/B3535*100,0)</f>
        <v>100</v>
      </c>
    </row>
    <row r="3536" spans="1:5" s="95" customFormat="1" x14ac:dyDescent="0.25">
      <c r="A3536" s="14" t="s">
        <v>22</v>
      </c>
      <c r="B3536" s="108">
        <v>10000</v>
      </c>
      <c r="C3536" s="108">
        <v>10000</v>
      </c>
      <c r="D3536" s="108">
        <v>20000</v>
      </c>
      <c r="E3536" s="108">
        <f>IFERROR(D3536/B3536*100,0)</f>
        <v>200</v>
      </c>
    </row>
    <row r="3537" spans="1:5" s="95" customFormat="1" x14ac:dyDescent="0.25">
      <c r="A3537" s="7" t="s">
        <v>24</v>
      </c>
      <c r="B3537" s="62">
        <v>10000</v>
      </c>
      <c r="C3537" s="62">
        <v>10000</v>
      </c>
      <c r="D3537" s="62">
        <v>20000</v>
      </c>
      <c r="E3537" s="62">
        <f>IFERROR(D3537/B3537*100,0)</f>
        <v>200</v>
      </c>
    </row>
    <row r="3538" spans="1:5" s="93" customFormat="1" x14ac:dyDescent="0.25">
      <c r="A3538" s="71" t="s">
        <v>238</v>
      </c>
      <c r="B3538" s="72">
        <v>89500</v>
      </c>
      <c r="C3538" s="72">
        <v>1835406</v>
      </c>
      <c r="D3538" s="72">
        <v>1924906</v>
      </c>
      <c r="E3538" s="72">
        <f>IFERROR(D3538/B3538*100,0)</f>
        <v>2150.7329608938549</v>
      </c>
    </row>
    <row r="3539" spans="1:5" s="94" customFormat="1" x14ac:dyDescent="0.25">
      <c r="A3539" s="76" t="s">
        <v>264</v>
      </c>
      <c r="B3539" s="77">
        <v>1481</v>
      </c>
      <c r="C3539" s="77">
        <v>0</v>
      </c>
      <c r="D3539" s="77">
        <v>1481</v>
      </c>
      <c r="E3539" s="77">
        <f>IFERROR(D3539/B3539*100,0)</f>
        <v>100</v>
      </c>
    </row>
    <row r="3540" spans="1:5" s="95" customFormat="1" x14ac:dyDescent="0.25">
      <c r="A3540" s="7" t="s">
        <v>246</v>
      </c>
      <c r="B3540" s="62">
        <v>400</v>
      </c>
      <c r="C3540" s="62">
        <v>0</v>
      </c>
      <c r="D3540" s="62">
        <v>400</v>
      </c>
      <c r="E3540" s="62">
        <f>IFERROR(D3540/B3540*100,0)</f>
        <v>100</v>
      </c>
    </row>
    <row r="3541" spans="1:5" s="96" customFormat="1" x14ac:dyDescent="0.25">
      <c r="A3541" s="106" t="s">
        <v>81</v>
      </c>
      <c r="B3541" s="107">
        <v>400</v>
      </c>
      <c r="C3541" s="107">
        <v>0</v>
      </c>
      <c r="D3541" s="107">
        <v>400</v>
      </c>
      <c r="E3541" s="107">
        <f>IFERROR(D3541/B3541*100,0)</f>
        <v>100</v>
      </c>
    </row>
    <row r="3542" spans="1:5" s="95" customFormat="1" x14ac:dyDescent="0.25">
      <c r="A3542" s="14" t="s">
        <v>14</v>
      </c>
      <c r="B3542" s="108">
        <v>400</v>
      </c>
      <c r="C3542" s="108">
        <v>0</v>
      </c>
      <c r="D3542" s="108">
        <v>400</v>
      </c>
      <c r="E3542" s="108">
        <f>IFERROR(D3542/B3542*100,0)</f>
        <v>100</v>
      </c>
    </row>
    <row r="3543" spans="1:5" s="95" customFormat="1" x14ac:dyDescent="0.25">
      <c r="A3543" s="7" t="s">
        <v>16</v>
      </c>
      <c r="B3543" s="62">
        <v>400</v>
      </c>
      <c r="C3543" s="62">
        <v>0</v>
      </c>
      <c r="D3543" s="62">
        <v>400</v>
      </c>
      <c r="E3543" s="62">
        <f>IFERROR(D3543/B3543*100,0)</f>
        <v>100</v>
      </c>
    </row>
    <row r="3544" spans="1:5" s="95" customFormat="1" x14ac:dyDescent="0.25">
      <c r="A3544" s="7" t="s">
        <v>221</v>
      </c>
      <c r="B3544" s="62">
        <v>1081</v>
      </c>
      <c r="C3544" s="62">
        <v>0</v>
      </c>
      <c r="D3544" s="62">
        <v>1081</v>
      </c>
      <c r="E3544" s="62">
        <f>IFERROR(D3544/B3544*100,0)</f>
        <v>100</v>
      </c>
    </row>
    <row r="3545" spans="1:5" s="96" customFormat="1" x14ac:dyDescent="0.25">
      <c r="A3545" s="106" t="s">
        <v>81</v>
      </c>
      <c r="B3545" s="107">
        <v>1081</v>
      </c>
      <c r="C3545" s="107">
        <v>0</v>
      </c>
      <c r="D3545" s="107">
        <v>1081</v>
      </c>
      <c r="E3545" s="107">
        <f>IFERROR(D3545/B3545*100,0)</f>
        <v>100</v>
      </c>
    </row>
    <row r="3546" spans="1:5" s="95" customFormat="1" x14ac:dyDescent="0.25">
      <c r="A3546" s="14" t="s">
        <v>14</v>
      </c>
      <c r="B3546" s="108">
        <v>550</v>
      </c>
      <c r="C3546" s="108">
        <v>0</v>
      </c>
      <c r="D3546" s="108">
        <v>550</v>
      </c>
      <c r="E3546" s="108">
        <f>IFERROR(D3546/B3546*100,0)</f>
        <v>100</v>
      </c>
    </row>
    <row r="3547" spans="1:5" s="95" customFormat="1" x14ac:dyDescent="0.25">
      <c r="A3547" s="7" t="s">
        <v>16</v>
      </c>
      <c r="B3547" s="62">
        <v>550</v>
      </c>
      <c r="C3547" s="62">
        <v>0</v>
      </c>
      <c r="D3547" s="62">
        <v>550</v>
      </c>
      <c r="E3547" s="62">
        <f>IFERROR(D3547/B3547*100,0)</f>
        <v>100</v>
      </c>
    </row>
    <row r="3548" spans="1:5" s="95" customFormat="1" x14ac:dyDescent="0.25">
      <c r="A3548" s="14" t="s">
        <v>22</v>
      </c>
      <c r="B3548" s="108">
        <v>531</v>
      </c>
      <c r="C3548" s="108">
        <v>0</v>
      </c>
      <c r="D3548" s="108">
        <v>531</v>
      </c>
      <c r="E3548" s="108">
        <f>IFERROR(D3548/B3548*100,0)</f>
        <v>100</v>
      </c>
    </row>
    <row r="3549" spans="1:5" s="95" customFormat="1" x14ac:dyDescent="0.25">
      <c r="A3549" s="7" t="s">
        <v>24</v>
      </c>
      <c r="B3549" s="62">
        <v>531</v>
      </c>
      <c r="C3549" s="62">
        <v>0</v>
      </c>
      <c r="D3549" s="62">
        <v>531</v>
      </c>
      <c r="E3549" s="62">
        <f>IFERROR(D3549/B3549*100,0)</f>
        <v>100</v>
      </c>
    </row>
    <row r="3550" spans="1:5" s="94" customFormat="1" x14ac:dyDescent="0.25">
      <c r="A3550" s="76" t="s">
        <v>263</v>
      </c>
      <c r="B3550" s="77">
        <v>132</v>
      </c>
      <c r="C3550" s="77">
        <v>0</v>
      </c>
      <c r="D3550" s="77">
        <v>132</v>
      </c>
      <c r="E3550" s="77">
        <f>IFERROR(D3550/B3550*100,0)</f>
        <v>100</v>
      </c>
    </row>
    <row r="3551" spans="1:5" s="95" customFormat="1" x14ac:dyDescent="0.25">
      <c r="A3551" s="7" t="s">
        <v>221</v>
      </c>
      <c r="B3551" s="62">
        <v>132</v>
      </c>
      <c r="C3551" s="62">
        <v>0</v>
      </c>
      <c r="D3551" s="62">
        <v>132</v>
      </c>
      <c r="E3551" s="62">
        <f>IFERROR(D3551/B3551*100,0)</f>
        <v>100</v>
      </c>
    </row>
    <row r="3552" spans="1:5" s="96" customFormat="1" x14ac:dyDescent="0.25">
      <c r="A3552" s="106" t="s">
        <v>89</v>
      </c>
      <c r="B3552" s="107">
        <v>132</v>
      </c>
      <c r="C3552" s="107">
        <v>0</v>
      </c>
      <c r="D3552" s="107">
        <v>132</v>
      </c>
      <c r="E3552" s="107">
        <f>IFERROR(D3552/B3552*100,0)</f>
        <v>100</v>
      </c>
    </row>
    <row r="3553" spans="1:5" s="95" customFormat="1" x14ac:dyDescent="0.25">
      <c r="A3553" s="14" t="s">
        <v>14</v>
      </c>
      <c r="B3553" s="108">
        <v>132</v>
      </c>
      <c r="C3553" s="108">
        <v>0</v>
      </c>
      <c r="D3553" s="108">
        <v>132</v>
      </c>
      <c r="E3553" s="108">
        <f>IFERROR(D3553/B3553*100,0)</f>
        <v>100</v>
      </c>
    </row>
    <row r="3554" spans="1:5" s="95" customFormat="1" x14ac:dyDescent="0.25">
      <c r="A3554" s="7" t="s">
        <v>16</v>
      </c>
      <c r="B3554" s="62">
        <v>132</v>
      </c>
      <c r="C3554" s="62">
        <v>0</v>
      </c>
      <c r="D3554" s="62">
        <v>132</v>
      </c>
      <c r="E3554" s="62">
        <f>IFERROR(D3554/B3554*100,0)</f>
        <v>100</v>
      </c>
    </row>
    <row r="3555" spans="1:5" s="94" customFormat="1" x14ac:dyDescent="0.25">
      <c r="A3555" s="76" t="s">
        <v>262</v>
      </c>
      <c r="B3555" s="77">
        <v>264</v>
      </c>
      <c r="C3555" s="77">
        <v>0</v>
      </c>
      <c r="D3555" s="77">
        <v>264</v>
      </c>
      <c r="E3555" s="77">
        <f>IFERROR(D3555/B3555*100,0)</f>
        <v>100</v>
      </c>
    </row>
    <row r="3556" spans="1:5" s="95" customFormat="1" x14ac:dyDescent="0.25">
      <c r="A3556" s="7" t="s">
        <v>221</v>
      </c>
      <c r="B3556" s="62">
        <v>264</v>
      </c>
      <c r="C3556" s="62">
        <v>0</v>
      </c>
      <c r="D3556" s="62">
        <v>264</v>
      </c>
      <c r="E3556" s="62">
        <f>IFERROR(D3556/B3556*100,0)</f>
        <v>100</v>
      </c>
    </row>
    <row r="3557" spans="1:5" s="96" customFormat="1" x14ac:dyDescent="0.25">
      <c r="A3557" s="106" t="s">
        <v>88</v>
      </c>
      <c r="B3557" s="107">
        <v>264</v>
      </c>
      <c r="C3557" s="107">
        <v>0</v>
      </c>
      <c r="D3557" s="107">
        <v>264</v>
      </c>
      <c r="E3557" s="107">
        <f>IFERROR(D3557/B3557*100,0)</f>
        <v>100</v>
      </c>
    </row>
    <row r="3558" spans="1:5" s="95" customFormat="1" x14ac:dyDescent="0.25">
      <c r="A3558" s="14" t="s">
        <v>14</v>
      </c>
      <c r="B3558" s="108">
        <v>264</v>
      </c>
      <c r="C3558" s="108">
        <v>0</v>
      </c>
      <c r="D3558" s="108">
        <v>264</v>
      </c>
      <c r="E3558" s="108">
        <f>IFERROR(D3558/B3558*100,0)</f>
        <v>100</v>
      </c>
    </row>
    <row r="3559" spans="1:5" s="95" customFormat="1" x14ac:dyDescent="0.25">
      <c r="A3559" s="7" t="s">
        <v>16</v>
      </c>
      <c r="B3559" s="62">
        <v>264</v>
      </c>
      <c r="C3559" s="62">
        <v>0</v>
      </c>
      <c r="D3559" s="62">
        <v>264</v>
      </c>
      <c r="E3559" s="62">
        <f>IFERROR(D3559/B3559*100,0)</f>
        <v>100</v>
      </c>
    </row>
    <row r="3560" spans="1:5" s="94" customFormat="1" x14ac:dyDescent="0.25">
      <c r="A3560" s="76" t="s">
        <v>250</v>
      </c>
      <c r="B3560" s="77">
        <v>21795</v>
      </c>
      <c r="C3560" s="77">
        <v>12261</v>
      </c>
      <c r="D3560" s="77">
        <v>34056</v>
      </c>
      <c r="E3560" s="77">
        <f>IFERROR(D3560/B3560*100,0)</f>
        <v>156.25602202339985</v>
      </c>
    </row>
    <row r="3561" spans="1:5" s="95" customFormat="1" x14ac:dyDescent="0.25">
      <c r="A3561" s="7" t="s">
        <v>221</v>
      </c>
      <c r="B3561" s="62">
        <v>21795</v>
      </c>
      <c r="C3561" s="62">
        <v>12261</v>
      </c>
      <c r="D3561" s="62">
        <v>34056</v>
      </c>
      <c r="E3561" s="62">
        <f>IFERROR(D3561/B3561*100,0)</f>
        <v>156.25602202339985</v>
      </c>
    </row>
    <row r="3562" spans="1:5" s="96" customFormat="1" x14ac:dyDescent="0.25">
      <c r="A3562" s="106" t="s">
        <v>68</v>
      </c>
      <c r="B3562" s="107">
        <v>21795</v>
      </c>
      <c r="C3562" s="107">
        <v>12261</v>
      </c>
      <c r="D3562" s="107">
        <v>34056</v>
      </c>
      <c r="E3562" s="107">
        <f>IFERROR(D3562/B3562*100,0)</f>
        <v>156.25602202339985</v>
      </c>
    </row>
    <row r="3563" spans="1:5" s="95" customFormat="1" x14ac:dyDescent="0.25">
      <c r="A3563" s="14" t="s">
        <v>14</v>
      </c>
      <c r="B3563" s="108">
        <v>21795</v>
      </c>
      <c r="C3563" s="108">
        <v>12261</v>
      </c>
      <c r="D3563" s="108">
        <v>34056</v>
      </c>
      <c r="E3563" s="108">
        <f>IFERROR(D3563/B3563*100,0)</f>
        <v>156.25602202339985</v>
      </c>
    </row>
    <row r="3564" spans="1:5" s="95" customFormat="1" x14ac:dyDescent="0.25">
      <c r="A3564" s="7" t="s">
        <v>16</v>
      </c>
      <c r="B3564" s="62">
        <v>21795</v>
      </c>
      <c r="C3564" s="62">
        <v>12261</v>
      </c>
      <c r="D3564" s="62">
        <v>34056</v>
      </c>
      <c r="E3564" s="62">
        <f>IFERROR(D3564/B3564*100,0)</f>
        <v>156.25602202339985</v>
      </c>
    </row>
    <row r="3565" spans="1:5" s="94" customFormat="1" x14ac:dyDescent="0.25">
      <c r="A3565" s="76" t="s">
        <v>249</v>
      </c>
      <c r="B3565" s="77">
        <v>15528</v>
      </c>
      <c r="C3565" s="77">
        <v>12145</v>
      </c>
      <c r="D3565" s="77">
        <v>27673</v>
      </c>
      <c r="E3565" s="77">
        <f>IFERROR(D3565/B3565*100,0)</f>
        <v>178.21354971664093</v>
      </c>
    </row>
    <row r="3566" spans="1:5" s="95" customFormat="1" x14ac:dyDescent="0.25">
      <c r="A3566" s="7" t="s">
        <v>246</v>
      </c>
      <c r="B3566" s="62">
        <v>1990</v>
      </c>
      <c r="C3566" s="62">
        <v>9510</v>
      </c>
      <c r="D3566" s="62">
        <v>11500</v>
      </c>
      <c r="E3566" s="62">
        <f>IFERROR(D3566/B3566*100,0)</f>
        <v>577.8894472361809</v>
      </c>
    </row>
    <row r="3567" spans="1:5" s="96" customFormat="1" x14ac:dyDescent="0.25">
      <c r="A3567" s="106" t="s">
        <v>71</v>
      </c>
      <c r="B3567" s="107">
        <v>1990</v>
      </c>
      <c r="C3567" s="107">
        <v>9510</v>
      </c>
      <c r="D3567" s="107">
        <v>11500</v>
      </c>
      <c r="E3567" s="107">
        <f>IFERROR(D3567/B3567*100,0)</f>
        <v>577.8894472361809</v>
      </c>
    </row>
    <row r="3568" spans="1:5" s="95" customFormat="1" x14ac:dyDescent="0.25">
      <c r="A3568" s="14" t="s">
        <v>14</v>
      </c>
      <c r="B3568" s="108">
        <v>663</v>
      </c>
      <c r="C3568" s="108">
        <v>5337</v>
      </c>
      <c r="D3568" s="108">
        <v>6000</v>
      </c>
      <c r="E3568" s="108">
        <f>IFERROR(D3568/B3568*100,0)</f>
        <v>904.97737556561083</v>
      </c>
    </row>
    <row r="3569" spans="1:5" s="95" customFormat="1" x14ac:dyDescent="0.25">
      <c r="A3569" s="7" t="s">
        <v>16</v>
      </c>
      <c r="B3569" s="62">
        <v>663</v>
      </c>
      <c r="C3569" s="62">
        <v>5337</v>
      </c>
      <c r="D3569" s="62">
        <v>6000</v>
      </c>
      <c r="E3569" s="62">
        <f>IFERROR(D3569/B3569*100,0)</f>
        <v>904.97737556561083</v>
      </c>
    </row>
    <row r="3570" spans="1:5" s="95" customFormat="1" x14ac:dyDescent="0.25">
      <c r="A3570" s="14" t="s">
        <v>22</v>
      </c>
      <c r="B3570" s="108">
        <v>1327</v>
      </c>
      <c r="C3570" s="108">
        <v>4173</v>
      </c>
      <c r="D3570" s="108">
        <v>5500</v>
      </c>
      <c r="E3570" s="108">
        <f>IFERROR(D3570/B3570*100,0)</f>
        <v>414.46872645064053</v>
      </c>
    </row>
    <row r="3571" spans="1:5" s="95" customFormat="1" x14ac:dyDescent="0.25">
      <c r="A3571" s="7" t="s">
        <v>24</v>
      </c>
      <c r="B3571" s="62">
        <v>1327</v>
      </c>
      <c r="C3571" s="62">
        <v>4173</v>
      </c>
      <c r="D3571" s="62">
        <v>5500</v>
      </c>
      <c r="E3571" s="62">
        <f>IFERROR(D3571/B3571*100,0)</f>
        <v>414.46872645064053</v>
      </c>
    </row>
    <row r="3572" spans="1:5" s="95" customFormat="1" x14ac:dyDescent="0.25">
      <c r="A3572" s="7" t="s">
        <v>221</v>
      </c>
      <c r="B3572" s="62">
        <v>13538</v>
      </c>
      <c r="C3572" s="62">
        <v>2635</v>
      </c>
      <c r="D3572" s="62">
        <v>16173</v>
      </c>
      <c r="E3572" s="62">
        <f>IFERROR(D3572/B3572*100,0)</f>
        <v>119.46373171812677</v>
      </c>
    </row>
    <row r="3573" spans="1:5" s="96" customFormat="1" x14ac:dyDescent="0.25">
      <c r="A3573" s="106" t="s">
        <v>71</v>
      </c>
      <c r="B3573" s="107">
        <v>13538</v>
      </c>
      <c r="C3573" s="107">
        <v>2635</v>
      </c>
      <c r="D3573" s="107">
        <v>16173</v>
      </c>
      <c r="E3573" s="107">
        <f>IFERROR(D3573/B3573*100,0)</f>
        <v>119.46373171812677</v>
      </c>
    </row>
    <row r="3574" spans="1:5" s="95" customFormat="1" x14ac:dyDescent="0.25">
      <c r="A3574" s="14" t="s">
        <v>14</v>
      </c>
      <c r="B3574" s="108">
        <v>13008</v>
      </c>
      <c r="C3574" s="108">
        <v>2635</v>
      </c>
      <c r="D3574" s="108">
        <v>15643</v>
      </c>
      <c r="E3574" s="108">
        <f>IFERROR(D3574/B3574*100,0)</f>
        <v>120.25676506765069</v>
      </c>
    </row>
    <row r="3575" spans="1:5" s="95" customFormat="1" x14ac:dyDescent="0.25">
      <c r="A3575" s="7" t="s">
        <v>15</v>
      </c>
      <c r="B3575" s="62">
        <v>795</v>
      </c>
      <c r="C3575" s="62">
        <v>0</v>
      </c>
      <c r="D3575" s="62">
        <v>795</v>
      </c>
      <c r="E3575" s="62">
        <f>IFERROR(D3575/B3575*100,0)</f>
        <v>100</v>
      </c>
    </row>
    <row r="3576" spans="1:5" s="95" customFormat="1" x14ac:dyDescent="0.25">
      <c r="A3576" s="7" t="s">
        <v>16</v>
      </c>
      <c r="B3576" s="62">
        <v>10616</v>
      </c>
      <c r="C3576" s="62">
        <v>2595</v>
      </c>
      <c r="D3576" s="62">
        <v>13211</v>
      </c>
      <c r="E3576" s="62">
        <f>IFERROR(D3576/B3576*100,0)</f>
        <v>124.44423511680482</v>
      </c>
    </row>
    <row r="3577" spans="1:5" s="95" customFormat="1" x14ac:dyDescent="0.25">
      <c r="A3577" s="7" t="s">
        <v>19</v>
      </c>
      <c r="B3577" s="62">
        <v>1327</v>
      </c>
      <c r="C3577" s="62">
        <v>0</v>
      </c>
      <c r="D3577" s="62">
        <v>1327</v>
      </c>
      <c r="E3577" s="62">
        <f>IFERROR(D3577/B3577*100,0)</f>
        <v>100</v>
      </c>
    </row>
    <row r="3578" spans="1:5" s="95" customFormat="1" x14ac:dyDescent="0.25">
      <c r="A3578" s="7" t="s">
        <v>21</v>
      </c>
      <c r="B3578" s="62">
        <v>270</v>
      </c>
      <c r="C3578" s="62">
        <v>40</v>
      </c>
      <c r="D3578" s="62">
        <v>310</v>
      </c>
      <c r="E3578" s="62">
        <f>IFERROR(D3578/B3578*100,0)</f>
        <v>114.81481481481481</v>
      </c>
    </row>
    <row r="3579" spans="1:5" s="95" customFormat="1" x14ac:dyDescent="0.25">
      <c r="A3579" s="14" t="s">
        <v>22</v>
      </c>
      <c r="B3579" s="108">
        <v>530</v>
      </c>
      <c r="C3579" s="108">
        <v>0</v>
      </c>
      <c r="D3579" s="108">
        <v>530</v>
      </c>
      <c r="E3579" s="108">
        <f>IFERROR(D3579/B3579*100,0)</f>
        <v>100</v>
      </c>
    </row>
    <row r="3580" spans="1:5" s="95" customFormat="1" x14ac:dyDescent="0.25">
      <c r="A3580" s="7" t="s">
        <v>24</v>
      </c>
      <c r="B3580" s="62">
        <v>530</v>
      </c>
      <c r="C3580" s="62">
        <v>0</v>
      </c>
      <c r="D3580" s="62">
        <v>530</v>
      </c>
      <c r="E3580" s="62">
        <f>IFERROR(D3580/B3580*100,0)</f>
        <v>100</v>
      </c>
    </row>
    <row r="3581" spans="1:5" s="94" customFormat="1" x14ac:dyDescent="0.25">
      <c r="A3581" s="76" t="s">
        <v>257</v>
      </c>
      <c r="B3581" s="77">
        <v>50000</v>
      </c>
      <c r="C3581" s="77">
        <v>-50000</v>
      </c>
      <c r="D3581" s="77">
        <v>0</v>
      </c>
      <c r="E3581" s="77">
        <f>IFERROR(D3581/B3581*100,0)</f>
        <v>0</v>
      </c>
    </row>
    <row r="3582" spans="1:5" s="95" customFormat="1" x14ac:dyDescent="0.25">
      <c r="A3582" s="7" t="s">
        <v>221</v>
      </c>
      <c r="B3582" s="62">
        <v>50000</v>
      </c>
      <c r="C3582" s="62">
        <v>-50000</v>
      </c>
      <c r="D3582" s="62">
        <v>0</v>
      </c>
      <c r="E3582" s="62">
        <f>IFERROR(D3582/B3582*100,0)</f>
        <v>0</v>
      </c>
    </row>
    <row r="3583" spans="1:5" s="96" customFormat="1" x14ac:dyDescent="0.25">
      <c r="A3583" s="106" t="s">
        <v>76</v>
      </c>
      <c r="B3583" s="107">
        <v>50000</v>
      </c>
      <c r="C3583" s="107">
        <v>-50000</v>
      </c>
      <c r="D3583" s="107">
        <v>0</v>
      </c>
      <c r="E3583" s="107">
        <f>IFERROR(D3583/B3583*100,0)</f>
        <v>0</v>
      </c>
    </row>
    <row r="3584" spans="1:5" s="95" customFormat="1" x14ac:dyDescent="0.25">
      <c r="A3584" s="14" t="s">
        <v>14</v>
      </c>
      <c r="B3584" s="108">
        <v>50000</v>
      </c>
      <c r="C3584" s="108">
        <v>-50000</v>
      </c>
      <c r="D3584" s="108">
        <v>0</v>
      </c>
      <c r="E3584" s="108">
        <f>IFERROR(D3584/B3584*100,0)</f>
        <v>0</v>
      </c>
    </row>
    <row r="3585" spans="1:5" s="95" customFormat="1" x14ac:dyDescent="0.25">
      <c r="A3585" s="7" t="s">
        <v>15</v>
      </c>
      <c r="B3585" s="62">
        <v>10000</v>
      </c>
      <c r="C3585" s="62">
        <v>-10000</v>
      </c>
      <c r="D3585" s="62">
        <v>0</v>
      </c>
      <c r="E3585" s="62">
        <f>IFERROR(D3585/B3585*100,0)</f>
        <v>0</v>
      </c>
    </row>
    <row r="3586" spans="1:5" s="95" customFormat="1" x14ac:dyDescent="0.25">
      <c r="A3586" s="7" t="s">
        <v>16</v>
      </c>
      <c r="B3586" s="62">
        <v>40000</v>
      </c>
      <c r="C3586" s="62">
        <v>-40000</v>
      </c>
      <c r="D3586" s="62">
        <v>0</v>
      </c>
      <c r="E3586" s="62">
        <f>IFERROR(D3586/B3586*100,0)</f>
        <v>0</v>
      </c>
    </row>
    <row r="3587" spans="1:5" s="94" customFormat="1" x14ac:dyDescent="0.25">
      <c r="A3587" s="76" t="s">
        <v>261</v>
      </c>
      <c r="B3587" s="77">
        <v>300</v>
      </c>
      <c r="C3587" s="77">
        <v>0</v>
      </c>
      <c r="D3587" s="77">
        <v>300</v>
      </c>
      <c r="E3587" s="77">
        <f>IFERROR(D3587/B3587*100,0)</f>
        <v>100</v>
      </c>
    </row>
    <row r="3588" spans="1:5" s="95" customFormat="1" x14ac:dyDescent="0.25">
      <c r="A3588" s="7" t="s">
        <v>221</v>
      </c>
      <c r="B3588" s="62">
        <v>300</v>
      </c>
      <c r="C3588" s="62">
        <v>0</v>
      </c>
      <c r="D3588" s="62">
        <v>300</v>
      </c>
      <c r="E3588" s="62">
        <f>IFERROR(D3588/B3588*100,0)</f>
        <v>100</v>
      </c>
    </row>
    <row r="3589" spans="1:5" s="96" customFormat="1" x14ac:dyDescent="0.25">
      <c r="A3589" s="106" t="s">
        <v>81</v>
      </c>
      <c r="B3589" s="107">
        <v>300</v>
      </c>
      <c r="C3589" s="107">
        <v>0</v>
      </c>
      <c r="D3589" s="107">
        <v>300</v>
      </c>
      <c r="E3589" s="107">
        <f>IFERROR(D3589/B3589*100,0)</f>
        <v>100</v>
      </c>
    </row>
    <row r="3590" spans="1:5" s="95" customFormat="1" x14ac:dyDescent="0.25">
      <c r="A3590" s="14" t="s">
        <v>14</v>
      </c>
      <c r="B3590" s="108">
        <v>300</v>
      </c>
      <c r="C3590" s="108">
        <v>0</v>
      </c>
      <c r="D3590" s="108">
        <v>300</v>
      </c>
      <c r="E3590" s="108">
        <f>IFERROR(D3590/B3590*100,0)</f>
        <v>100</v>
      </c>
    </row>
    <row r="3591" spans="1:5" s="95" customFormat="1" x14ac:dyDescent="0.25">
      <c r="A3591" s="7" t="s">
        <v>20</v>
      </c>
      <c r="B3591" s="62">
        <v>300</v>
      </c>
      <c r="C3591" s="62">
        <v>0</v>
      </c>
      <c r="D3591" s="62">
        <v>300</v>
      </c>
      <c r="E3591" s="62">
        <f>IFERROR(D3591/B3591*100,0)</f>
        <v>100</v>
      </c>
    </row>
    <row r="3592" spans="1:5" s="94" customFormat="1" x14ac:dyDescent="0.25">
      <c r="A3592" s="76" t="s">
        <v>269</v>
      </c>
      <c r="B3592" s="77">
        <v>0</v>
      </c>
      <c r="C3592" s="77">
        <v>1861000</v>
      </c>
      <c r="D3592" s="77">
        <v>1861000</v>
      </c>
      <c r="E3592" s="77">
        <f>IFERROR(D3592/B3592*100,0)</f>
        <v>0</v>
      </c>
    </row>
    <row r="3593" spans="1:5" s="95" customFormat="1" x14ac:dyDescent="0.25">
      <c r="A3593" s="7" t="s">
        <v>246</v>
      </c>
      <c r="B3593" s="62">
        <v>0</v>
      </c>
      <c r="C3593" s="62">
        <v>1291000</v>
      </c>
      <c r="D3593" s="62">
        <v>1291000</v>
      </c>
      <c r="E3593" s="62">
        <f>IFERROR(D3593/B3593*100,0)</f>
        <v>0</v>
      </c>
    </row>
    <row r="3594" spans="1:5" s="96" customFormat="1" x14ac:dyDescent="0.25">
      <c r="A3594" s="106" t="s">
        <v>76</v>
      </c>
      <c r="B3594" s="107">
        <v>0</v>
      </c>
      <c r="C3594" s="107">
        <v>1291000</v>
      </c>
      <c r="D3594" s="107">
        <v>1291000</v>
      </c>
      <c r="E3594" s="107">
        <f>IFERROR(D3594/B3594*100,0)</f>
        <v>0</v>
      </c>
    </row>
    <row r="3595" spans="1:5" s="95" customFormat="1" x14ac:dyDescent="0.25">
      <c r="A3595" s="14" t="s">
        <v>22</v>
      </c>
      <c r="B3595" s="108">
        <v>0</v>
      </c>
      <c r="C3595" s="108">
        <v>1291000</v>
      </c>
      <c r="D3595" s="108">
        <v>1291000</v>
      </c>
      <c r="E3595" s="108">
        <f>IFERROR(D3595/B3595*100,0)</f>
        <v>0</v>
      </c>
    </row>
    <row r="3596" spans="1:5" s="95" customFormat="1" x14ac:dyDescent="0.25">
      <c r="A3596" s="7" t="s">
        <v>25</v>
      </c>
      <c r="B3596" s="62">
        <v>0</v>
      </c>
      <c r="C3596" s="62">
        <v>1291000</v>
      </c>
      <c r="D3596" s="62">
        <v>1291000</v>
      </c>
      <c r="E3596" s="62">
        <f>IFERROR(D3596/B3596*100,0)</f>
        <v>0</v>
      </c>
    </row>
    <row r="3597" spans="1:5" s="95" customFormat="1" x14ac:dyDescent="0.25">
      <c r="A3597" s="7" t="s">
        <v>221</v>
      </c>
      <c r="B3597" s="62">
        <v>0</v>
      </c>
      <c r="C3597" s="62">
        <v>570000</v>
      </c>
      <c r="D3597" s="62">
        <v>570000</v>
      </c>
      <c r="E3597" s="62">
        <f>IFERROR(D3597/B3597*100,0)</f>
        <v>0</v>
      </c>
    </row>
    <row r="3598" spans="1:5" s="96" customFormat="1" x14ac:dyDescent="0.25">
      <c r="A3598" s="106" t="s">
        <v>81</v>
      </c>
      <c r="B3598" s="107">
        <v>0</v>
      </c>
      <c r="C3598" s="107">
        <v>570000</v>
      </c>
      <c r="D3598" s="107">
        <v>570000</v>
      </c>
      <c r="E3598" s="107">
        <f>IFERROR(D3598/B3598*100,0)</f>
        <v>0</v>
      </c>
    </row>
    <row r="3599" spans="1:5" s="95" customFormat="1" x14ac:dyDescent="0.25">
      <c r="A3599" s="14" t="s">
        <v>22</v>
      </c>
      <c r="B3599" s="108">
        <v>0</v>
      </c>
      <c r="C3599" s="108">
        <v>570000</v>
      </c>
      <c r="D3599" s="108">
        <v>570000</v>
      </c>
      <c r="E3599" s="108">
        <f>IFERROR(D3599/B3599*100,0)</f>
        <v>0</v>
      </c>
    </row>
    <row r="3600" spans="1:5" s="95" customFormat="1" x14ac:dyDescent="0.25">
      <c r="A3600" s="7" t="s">
        <v>25</v>
      </c>
      <c r="B3600" s="62">
        <v>0</v>
      </c>
      <c r="C3600" s="62">
        <v>570000</v>
      </c>
      <c r="D3600" s="62">
        <v>570000</v>
      </c>
      <c r="E3600" s="62">
        <f>IFERROR(D3600/B3600*100,0)</f>
        <v>0</v>
      </c>
    </row>
    <row r="3601" spans="1:5" s="93" customFormat="1" x14ac:dyDescent="0.25">
      <c r="A3601" s="71" t="s">
        <v>225</v>
      </c>
      <c r="B3601" s="72">
        <v>21780</v>
      </c>
      <c r="C3601" s="72">
        <v>2000</v>
      </c>
      <c r="D3601" s="72">
        <v>23780</v>
      </c>
      <c r="E3601" s="72">
        <f>IFERROR(D3601/B3601*100,0)</f>
        <v>109.18273645546373</v>
      </c>
    </row>
    <row r="3602" spans="1:5" s="94" customFormat="1" x14ac:dyDescent="0.25">
      <c r="A3602" s="76" t="s">
        <v>224</v>
      </c>
      <c r="B3602" s="77">
        <v>21780</v>
      </c>
      <c r="C3602" s="77">
        <v>2000</v>
      </c>
      <c r="D3602" s="77">
        <v>23780</v>
      </c>
      <c r="E3602" s="77">
        <f>IFERROR(D3602/B3602*100,0)</f>
        <v>109.18273645546373</v>
      </c>
    </row>
    <row r="3603" spans="1:5" s="95" customFormat="1" x14ac:dyDescent="0.25">
      <c r="A3603" s="7" t="s">
        <v>221</v>
      </c>
      <c r="B3603" s="62">
        <v>21780</v>
      </c>
      <c r="C3603" s="62">
        <v>2000</v>
      </c>
      <c r="D3603" s="62">
        <v>23780</v>
      </c>
      <c r="E3603" s="62">
        <f>IFERROR(D3603/B3603*100,0)</f>
        <v>109.18273645546373</v>
      </c>
    </row>
    <row r="3604" spans="1:5" s="96" customFormat="1" x14ac:dyDescent="0.25">
      <c r="A3604" s="106" t="s">
        <v>81</v>
      </c>
      <c r="B3604" s="107">
        <v>4040</v>
      </c>
      <c r="C3604" s="107">
        <v>0</v>
      </c>
      <c r="D3604" s="107">
        <v>4040</v>
      </c>
      <c r="E3604" s="107">
        <f>IFERROR(D3604/B3604*100,0)</f>
        <v>100</v>
      </c>
    </row>
    <row r="3605" spans="1:5" s="95" customFormat="1" x14ac:dyDescent="0.25">
      <c r="A3605" s="14" t="s">
        <v>14</v>
      </c>
      <c r="B3605" s="108">
        <v>4040</v>
      </c>
      <c r="C3605" s="108">
        <v>0</v>
      </c>
      <c r="D3605" s="108">
        <v>4040</v>
      </c>
      <c r="E3605" s="108">
        <f>IFERROR(D3605/B3605*100,0)</f>
        <v>100</v>
      </c>
    </row>
    <row r="3606" spans="1:5" s="95" customFormat="1" x14ac:dyDescent="0.25">
      <c r="A3606" s="7" t="s">
        <v>15</v>
      </c>
      <c r="B3606" s="62">
        <v>3680</v>
      </c>
      <c r="C3606" s="62">
        <v>0</v>
      </c>
      <c r="D3606" s="62">
        <v>3680</v>
      </c>
      <c r="E3606" s="62">
        <f>IFERROR(D3606/B3606*100,0)</f>
        <v>100</v>
      </c>
    </row>
    <row r="3607" spans="1:5" s="95" customFormat="1" x14ac:dyDescent="0.25">
      <c r="A3607" s="7" t="s">
        <v>16</v>
      </c>
      <c r="B3607" s="62">
        <v>360</v>
      </c>
      <c r="C3607" s="62">
        <v>0</v>
      </c>
      <c r="D3607" s="62">
        <v>360</v>
      </c>
      <c r="E3607" s="62">
        <f>IFERROR(D3607/B3607*100,0)</f>
        <v>100</v>
      </c>
    </row>
    <row r="3608" spans="1:5" s="96" customFormat="1" x14ac:dyDescent="0.25">
      <c r="A3608" s="106" t="s">
        <v>66</v>
      </c>
      <c r="B3608" s="107">
        <v>3440</v>
      </c>
      <c r="C3608" s="107">
        <v>0</v>
      </c>
      <c r="D3608" s="107">
        <v>3440</v>
      </c>
      <c r="E3608" s="107">
        <f>IFERROR(D3608/B3608*100,0)</f>
        <v>100</v>
      </c>
    </row>
    <row r="3609" spans="1:5" s="95" customFormat="1" x14ac:dyDescent="0.25">
      <c r="A3609" s="14" t="s">
        <v>14</v>
      </c>
      <c r="B3609" s="108">
        <v>3440</v>
      </c>
      <c r="C3609" s="108">
        <v>0</v>
      </c>
      <c r="D3609" s="108">
        <v>3440</v>
      </c>
      <c r="E3609" s="108">
        <f>IFERROR(D3609/B3609*100,0)</f>
        <v>100</v>
      </c>
    </row>
    <row r="3610" spans="1:5" s="95" customFormat="1" x14ac:dyDescent="0.25">
      <c r="A3610" s="7" t="s">
        <v>15</v>
      </c>
      <c r="B3610" s="62">
        <v>3000</v>
      </c>
      <c r="C3610" s="62">
        <v>0</v>
      </c>
      <c r="D3610" s="62">
        <v>3000</v>
      </c>
      <c r="E3610" s="62">
        <f>IFERROR(D3610/B3610*100,0)</f>
        <v>100</v>
      </c>
    </row>
    <row r="3611" spans="1:5" s="95" customFormat="1" x14ac:dyDescent="0.25">
      <c r="A3611" s="7" t="s">
        <v>16</v>
      </c>
      <c r="B3611" s="62">
        <v>440</v>
      </c>
      <c r="C3611" s="62">
        <v>0</v>
      </c>
      <c r="D3611" s="62">
        <v>440</v>
      </c>
      <c r="E3611" s="62">
        <f>IFERROR(D3611/B3611*100,0)</f>
        <v>100</v>
      </c>
    </row>
    <row r="3612" spans="1:5" s="96" customFormat="1" x14ac:dyDescent="0.25">
      <c r="A3612" s="106" t="s">
        <v>75</v>
      </c>
      <c r="B3612" s="107">
        <v>14300</v>
      </c>
      <c r="C3612" s="107">
        <v>2000</v>
      </c>
      <c r="D3612" s="107">
        <v>16300</v>
      </c>
      <c r="E3612" s="107">
        <f>IFERROR(D3612/B3612*100,0)</f>
        <v>113.98601398601397</v>
      </c>
    </row>
    <row r="3613" spans="1:5" s="95" customFormat="1" x14ac:dyDescent="0.25">
      <c r="A3613" s="14" t="s">
        <v>14</v>
      </c>
      <c r="B3613" s="108">
        <v>14300</v>
      </c>
      <c r="C3613" s="108">
        <v>2000</v>
      </c>
      <c r="D3613" s="108">
        <v>16300</v>
      </c>
      <c r="E3613" s="108">
        <f>IFERROR(D3613/B3613*100,0)</f>
        <v>113.98601398601397</v>
      </c>
    </row>
    <row r="3614" spans="1:5" s="95" customFormat="1" x14ac:dyDescent="0.25">
      <c r="A3614" s="7" t="s">
        <v>15</v>
      </c>
      <c r="B3614" s="62">
        <v>13000</v>
      </c>
      <c r="C3614" s="62">
        <v>1800</v>
      </c>
      <c r="D3614" s="62">
        <v>14800</v>
      </c>
      <c r="E3614" s="62">
        <f>IFERROR(D3614/B3614*100,0)</f>
        <v>113.84615384615384</v>
      </c>
    </row>
    <row r="3615" spans="1:5" s="95" customFormat="1" x14ac:dyDescent="0.25">
      <c r="A3615" s="7" t="s">
        <v>16</v>
      </c>
      <c r="B3615" s="62">
        <v>1300</v>
      </c>
      <c r="C3615" s="62">
        <v>200</v>
      </c>
      <c r="D3615" s="62">
        <v>1500</v>
      </c>
      <c r="E3615" s="62">
        <f>IFERROR(D3615/B3615*100,0)</f>
        <v>115.38461538461537</v>
      </c>
    </row>
    <row r="3616" spans="1:5" s="93" customFormat="1" x14ac:dyDescent="0.25">
      <c r="A3616" s="71" t="s">
        <v>248</v>
      </c>
      <c r="B3616" s="72">
        <v>1491099.27</v>
      </c>
      <c r="C3616" s="72">
        <v>0.73</v>
      </c>
      <c r="D3616" s="72">
        <v>1491100</v>
      </c>
      <c r="E3616" s="72">
        <f>IFERROR(D3616/B3616*100,0)</f>
        <v>100.0000489571697</v>
      </c>
    </row>
    <row r="3617" spans="1:5" s="94" customFormat="1" x14ac:dyDescent="0.25">
      <c r="A3617" s="76" t="s">
        <v>247</v>
      </c>
      <c r="B3617" s="77">
        <v>1491099.27</v>
      </c>
      <c r="C3617" s="77">
        <v>0.73</v>
      </c>
      <c r="D3617" s="77">
        <v>1491100</v>
      </c>
      <c r="E3617" s="77">
        <f>IFERROR(D3617/B3617*100,0)</f>
        <v>100.0000489571697</v>
      </c>
    </row>
    <row r="3618" spans="1:5" s="95" customFormat="1" x14ac:dyDescent="0.25">
      <c r="A3618" s="7" t="s">
        <v>246</v>
      </c>
      <c r="B3618" s="62">
        <v>1491099.27</v>
      </c>
      <c r="C3618" s="62">
        <v>0.73</v>
      </c>
      <c r="D3618" s="62">
        <v>1491100</v>
      </c>
      <c r="E3618" s="62">
        <f>IFERROR(D3618/B3618*100,0)</f>
        <v>100.0000489571697</v>
      </c>
    </row>
    <row r="3619" spans="1:5" s="96" customFormat="1" x14ac:dyDescent="0.25">
      <c r="A3619" s="106" t="s">
        <v>74</v>
      </c>
      <c r="B3619" s="107">
        <v>1491099.27</v>
      </c>
      <c r="C3619" s="107">
        <v>0.73</v>
      </c>
      <c r="D3619" s="107">
        <v>1491100</v>
      </c>
      <c r="E3619" s="107">
        <f>IFERROR(D3619/B3619*100,0)</f>
        <v>100.0000489571697</v>
      </c>
    </row>
    <row r="3620" spans="1:5" s="95" customFormat="1" x14ac:dyDescent="0.25">
      <c r="A3620" s="14" t="s">
        <v>14</v>
      </c>
      <c r="B3620" s="108">
        <v>1491099.27</v>
      </c>
      <c r="C3620" s="108">
        <v>0.73</v>
      </c>
      <c r="D3620" s="108">
        <v>1491100</v>
      </c>
      <c r="E3620" s="108">
        <f>IFERROR(D3620/B3620*100,0)</f>
        <v>100.0000489571697</v>
      </c>
    </row>
    <row r="3621" spans="1:5" s="95" customFormat="1" x14ac:dyDescent="0.25">
      <c r="A3621" s="7" t="s">
        <v>15</v>
      </c>
      <c r="B3621" s="62">
        <v>1485447.5</v>
      </c>
      <c r="C3621" s="62">
        <v>0.5</v>
      </c>
      <c r="D3621" s="62">
        <v>1485448</v>
      </c>
      <c r="E3621" s="62">
        <f>IFERROR(D3621/B3621*100,0)</f>
        <v>100.00003365989036</v>
      </c>
    </row>
    <row r="3622" spans="1:5" s="95" customFormat="1" x14ac:dyDescent="0.25">
      <c r="A3622" s="7" t="s">
        <v>16</v>
      </c>
      <c r="B3622" s="62">
        <v>5651.77</v>
      </c>
      <c r="C3622" s="62">
        <v>0.23</v>
      </c>
      <c r="D3622" s="62">
        <v>5652</v>
      </c>
      <c r="E3622" s="62">
        <f>IFERROR(D3622/B3622*100,0)</f>
        <v>100.00406952158349</v>
      </c>
    </row>
    <row r="3623" spans="1:5" s="92" customFormat="1" x14ac:dyDescent="0.25">
      <c r="A3623" s="12" t="s">
        <v>495</v>
      </c>
      <c r="B3623" s="60">
        <v>1754373</v>
      </c>
      <c r="C3623" s="60">
        <v>2712108</v>
      </c>
      <c r="D3623" s="60">
        <v>4466481</v>
      </c>
      <c r="E3623" s="60">
        <f>IFERROR(D3623/B3623*100,0)</f>
        <v>254.5912984296954</v>
      </c>
    </row>
    <row r="3624" spans="1:5" s="93" customFormat="1" x14ac:dyDescent="0.25">
      <c r="A3624" s="71" t="s">
        <v>256</v>
      </c>
      <c r="B3624" s="72">
        <v>117060</v>
      </c>
      <c r="C3624" s="72">
        <v>3360</v>
      </c>
      <c r="D3624" s="72">
        <v>120420</v>
      </c>
      <c r="E3624" s="72">
        <f>IFERROR(D3624/B3624*100,0)</f>
        <v>102.87032291132752</v>
      </c>
    </row>
    <row r="3625" spans="1:5" s="94" customFormat="1" x14ac:dyDescent="0.25">
      <c r="A3625" s="76" t="s">
        <v>265</v>
      </c>
      <c r="B3625" s="77">
        <v>27060</v>
      </c>
      <c r="C3625" s="77">
        <v>360</v>
      </c>
      <c r="D3625" s="77">
        <v>27420</v>
      </c>
      <c r="E3625" s="77">
        <f>IFERROR(D3625/B3625*100,0)</f>
        <v>101.33037694013302</v>
      </c>
    </row>
    <row r="3626" spans="1:5" s="95" customFormat="1" x14ac:dyDescent="0.25">
      <c r="A3626" s="7" t="s">
        <v>246</v>
      </c>
      <c r="B3626" s="62">
        <v>27060</v>
      </c>
      <c r="C3626" s="62">
        <v>360</v>
      </c>
      <c r="D3626" s="62">
        <v>27420</v>
      </c>
      <c r="E3626" s="62">
        <f>IFERROR(D3626/B3626*100,0)</f>
        <v>101.33037694013302</v>
      </c>
    </row>
    <row r="3627" spans="1:5" s="96" customFormat="1" x14ac:dyDescent="0.25">
      <c r="A3627" s="106" t="s">
        <v>66</v>
      </c>
      <c r="B3627" s="107">
        <v>27060</v>
      </c>
      <c r="C3627" s="107">
        <v>360</v>
      </c>
      <c r="D3627" s="107">
        <v>27420</v>
      </c>
      <c r="E3627" s="107">
        <f>IFERROR(D3627/B3627*100,0)</f>
        <v>101.33037694013302</v>
      </c>
    </row>
    <row r="3628" spans="1:5" s="95" customFormat="1" x14ac:dyDescent="0.25">
      <c r="A3628" s="14" t="s">
        <v>14</v>
      </c>
      <c r="B3628" s="108">
        <v>27060</v>
      </c>
      <c r="C3628" s="108">
        <v>360</v>
      </c>
      <c r="D3628" s="108">
        <v>27420</v>
      </c>
      <c r="E3628" s="108">
        <f>IFERROR(D3628/B3628*100,0)</f>
        <v>101.33037694013302</v>
      </c>
    </row>
    <row r="3629" spans="1:5" s="95" customFormat="1" x14ac:dyDescent="0.25">
      <c r="A3629" s="7" t="s">
        <v>16</v>
      </c>
      <c r="B3629" s="62">
        <v>26560</v>
      </c>
      <c r="C3629" s="62">
        <v>360</v>
      </c>
      <c r="D3629" s="62">
        <v>26920</v>
      </c>
      <c r="E3629" s="62">
        <f>IFERROR(D3629/B3629*100,0)</f>
        <v>101.35542168674698</v>
      </c>
    </row>
    <row r="3630" spans="1:5" s="95" customFormat="1" x14ac:dyDescent="0.25">
      <c r="A3630" s="7" t="s">
        <v>17</v>
      </c>
      <c r="B3630" s="62">
        <v>500</v>
      </c>
      <c r="C3630" s="62">
        <v>0</v>
      </c>
      <c r="D3630" s="62">
        <v>500</v>
      </c>
      <c r="E3630" s="62">
        <f>IFERROR(D3630/B3630*100,0)</f>
        <v>100</v>
      </c>
    </row>
    <row r="3631" spans="1:5" s="94" customFormat="1" x14ac:dyDescent="0.25">
      <c r="A3631" s="76" t="s">
        <v>255</v>
      </c>
      <c r="B3631" s="77">
        <v>85000</v>
      </c>
      <c r="C3631" s="77">
        <v>3000</v>
      </c>
      <c r="D3631" s="77">
        <v>88000</v>
      </c>
      <c r="E3631" s="77">
        <f>IFERROR(D3631/B3631*100,0)</f>
        <v>103.5294117647059</v>
      </c>
    </row>
    <row r="3632" spans="1:5" s="95" customFormat="1" x14ac:dyDescent="0.25">
      <c r="A3632" s="7" t="s">
        <v>246</v>
      </c>
      <c r="B3632" s="62">
        <v>85000</v>
      </c>
      <c r="C3632" s="62">
        <v>3000</v>
      </c>
      <c r="D3632" s="62">
        <v>88000</v>
      </c>
      <c r="E3632" s="62">
        <f>IFERROR(D3632/B3632*100,0)</f>
        <v>103.5294117647059</v>
      </c>
    </row>
    <row r="3633" spans="1:5" s="96" customFormat="1" x14ac:dyDescent="0.25">
      <c r="A3633" s="106" t="s">
        <v>66</v>
      </c>
      <c r="B3633" s="107">
        <v>85000</v>
      </c>
      <c r="C3633" s="107">
        <v>3000</v>
      </c>
      <c r="D3633" s="107">
        <v>88000</v>
      </c>
      <c r="E3633" s="107">
        <f>IFERROR(D3633/B3633*100,0)</f>
        <v>103.5294117647059</v>
      </c>
    </row>
    <row r="3634" spans="1:5" s="95" customFormat="1" x14ac:dyDescent="0.25">
      <c r="A3634" s="14" t="s">
        <v>14</v>
      </c>
      <c r="B3634" s="108">
        <v>85000</v>
      </c>
      <c r="C3634" s="108">
        <v>3000</v>
      </c>
      <c r="D3634" s="108">
        <v>88000</v>
      </c>
      <c r="E3634" s="108">
        <f>IFERROR(D3634/B3634*100,0)</f>
        <v>103.5294117647059</v>
      </c>
    </row>
    <row r="3635" spans="1:5" s="95" customFormat="1" x14ac:dyDescent="0.25">
      <c r="A3635" s="7" t="s">
        <v>16</v>
      </c>
      <c r="B3635" s="62">
        <v>85000</v>
      </c>
      <c r="C3635" s="62">
        <v>3000</v>
      </c>
      <c r="D3635" s="62">
        <v>88000</v>
      </c>
      <c r="E3635" s="62">
        <f>IFERROR(D3635/B3635*100,0)</f>
        <v>103.5294117647059</v>
      </c>
    </row>
    <row r="3636" spans="1:5" s="94" customFormat="1" x14ac:dyDescent="0.25">
      <c r="A3636" s="76" t="s">
        <v>254</v>
      </c>
      <c r="B3636" s="77">
        <v>5000</v>
      </c>
      <c r="C3636" s="77">
        <v>0</v>
      </c>
      <c r="D3636" s="77">
        <v>5000</v>
      </c>
      <c r="E3636" s="77">
        <f>IFERROR(D3636/B3636*100,0)</f>
        <v>100</v>
      </c>
    </row>
    <row r="3637" spans="1:5" s="95" customFormat="1" x14ac:dyDescent="0.25">
      <c r="A3637" s="7" t="s">
        <v>246</v>
      </c>
      <c r="B3637" s="62">
        <v>5000</v>
      </c>
      <c r="C3637" s="62">
        <v>0</v>
      </c>
      <c r="D3637" s="62">
        <v>5000</v>
      </c>
      <c r="E3637" s="62">
        <f>IFERROR(D3637/B3637*100,0)</f>
        <v>100</v>
      </c>
    </row>
    <row r="3638" spans="1:5" s="96" customFormat="1" x14ac:dyDescent="0.25">
      <c r="A3638" s="106" t="s">
        <v>66</v>
      </c>
      <c r="B3638" s="107">
        <v>5000</v>
      </c>
      <c r="C3638" s="107">
        <v>0</v>
      </c>
      <c r="D3638" s="107">
        <v>5000</v>
      </c>
      <c r="E3638" s="107">
        <f>IFERROR(D3638/B3638*100,0)</f>
        <v>100</v>
      </c>
    </row>
    <row r="3639" spans="1:5" s="95" customFormat="1" x14ac:dyDescent="0.25">
      <c r="A3639" s="14" t="s">
        <v>14</v>
      </c>
      <c r="B3639" s="108">
        <v>5000</v>
      </c>
      <c r="C3639" s="108">
        <v>0</v>
      </c>
      <c r="D3639" s="108">
        <v>5000</v>
      </c>
      <c r="E3639" s="108">
        <f>IFERROR(D3639/B3639*100,0)</f>
        <v>100</v>
      </c>
    </row>
    <row r="3640" spans="1:5" s="95" customFormat="1" x14ac:dyDescent="0.25">
      <c r="A3640" s="7" t="s">
        <v>16</v>
      </c>
      <c r="B3640" s="62">
        <v>5000</v>
      </c>
      <c r="C3640" s="62">
        <v>0</v>
      </c>
      <c r="D3640" s="62">
        <v>5000</v>
      </c>
      <c r="E3640" s="62">
        <f>IFERROR(D3640/B3640*100,0)</f>
        <v>100</v>
      </c>
    </row>
    <row r="3641" spans="1:5" s="93" customFormat="1" x14ac:dyDescent="0.25">
      <c r="A3641" s="71" t="s">
        <v>252</v>
      </c>
      <c r="B3641" s="72">
        <v>5800</v>
      </c>
      <c r="C3641" s="72">
        <v>-1200</v>
      </c>
      <c r="D3641" s="72">
        <v>4600</v>
      </c>
      <c r="E3641" s="72">
        <f>IFERROR(D3641/B3641*100,0)</f>
        <v>79.310344827586206</v>
      </c>
    </row>
    <row r="3642" spans="1:5" s="94" customFormat="1" x14ac:dyDescent="0.25">
      <c r="A3642" s="76" t="s">
        <v>251</v>
      </c>
      <c r="B3642" s="77">
        <v>5800</v>
      </c>
      <c r="C3642" s="77">
        <v>-1200</v>
      </c>
      <c r="D3642" s="77">
        <v>4600</v>
      </c>
      <c r="E3642" s="77">
        <f>IFERROR(D3642/B3642*100,0)</f>
        <v>79.310344827586206</v>
      </c>
    </row>
    <row r="3643" spans="1:5" s="95" customFormat="1" x14ac:dyDescent="0.25">
      <c r="A3643" s="7" t="s">
        <v>221</v>
      </c>
      <c r="B3643" s="62">
        <v>5800</v>
      </c>
      <c r="C3643" s="62">
        <v>-1200</v>
      </c>
      <c r="D3643" s="62">
        <v>4600</v>
      </c>
      <c r="E3643" s="62">
        <f>IFERROR(D3643/B3643*100,0)</f>
        <v>79.310344827586206</v>
      </c>
    </row>
    <row r="3644" spans="1:5" s="96" customFormat="1" x14ac:dyDescent="0.25">
      <c r="A3644" s="106" t="s">
        <v>83</v>
      </c>
      <c r="B3644" s="107">
        <v>5800</v>
      </c>
      <c r="C3644" s="107">
        <v>-1200</v>
      </c>
      <c r="D3644" s="107">
        <v>4600</v>
      </c>
      <c r="E3644" s="107">
        <f>IFERROR(D3644/B3644*100,0)</f>
        <v>79.310344827586206</v>
      </c>
    </row>
    <row r="3645" spans="1:5" s="95" customFormat="1" x14ac:dyDescent="0.25">
      <c r="A3645" s="14" t="s">
        <v>14</v>
      </c>
      <c r="B3645" s="108">
        <v>4800</v>
      </c>
      <c r="C3645" s="108">
        <v>-650</v>
      </c>
      <c r="D3645" s="108">
        <v>4150</v>
      </c>
      <c r="E3645" s="108">
        <f>IFERROR(D3645/B3645*100,0)</f>
        <v>86.458333333333343</v>
      </c>
    </row>
    <row r="3646" spans="1:5" s="95" customFormat="1" x14ac:dyDescent="0.25">
      <c r="A3646" s="7" t="s">
        <v>15</v>
      </c>
      <c r="B3646" s="62">
        <v>1600</v>
      </c>
      <c r="C3646" s="62">
        <v>-500</v>
      </c>
      <c r="D3646" s="62">
        <v>1100</v>
      </c>
      <c r="E3646" s="62">
        <f>IFERROR(D3646/B3646*100,0)</f>
        <v>68.75</v>
      </c>
    </row>
    <row r="3647" spans="1:5" s="95" customFormat="1" x14ac:dyDescent="0.25">
      <c r="A3647" s="7" t="s">
        <v>16</v>
      </c>
      <c r="B3647" s="62">
        <v>3100</v>
      </c>
      <c r="C3647" s="62">
        <v>-150</v>
      </c>
      <c r="D3647" s="62">
        <v>2950</v>
      </c>
      <c r="E3647" s="62">
        <f>IFERROR(D3647/B3647*100,0)</f>
        <v>95.161290322580655</v>
      </c>
    </row>
    <row r="3648" spans="1:5" s="95" customFormat="1" x14ac:dyDescent="0.25">
      <c r="A3648" s="7" t="s">
        <v>17</v>
      </c>
      <c r="B3648" s="62">
        <v>100</v>
      </c>
      <c r="C3648" s="62">
        <v>0</v>
      </c>
      <c r="D3648" s="62">
        <v>100</v>
      </c>
      <c r="E3648" s="62">
        <f>IFERROR(D3648/B3648*100,0)</f>
        <v>100</v>
      </c>
    </row>
    <row r="3649" spans="1:5" s="95" customFormat="1" x14ac:dyDescent="0.25">
      <c r="A3649" s="14" t="s">
        <v>22</v>
      </c>
      <c r="B3649" s="108">
        <v>1000</v>
      </c>
      <c r="C3649" s="108">
        <v>-550</v>
      </c>
      <c r="D3649" s="108">
        <v>450</v>
      </c>
      <c r="E3649" s="108">
        <f>IFERROR(D3649/B3649*100,0)</f>
        <v>45</v>
      </c>
    </row>
    <row r="3650" spans="1:5" s="95" customFormat="1" x14ac:dyDescent="0.25">
      <c r="A3650" s="7" t="s">
        <v>24</v>
      </c>
      <c r="B3650" s="62">
        <v>1000</v>
      </c>
      <c r="C3650" s="62">
        <v>-550</v>
      </c>
      <c r="D3650" s="62">
        <v>450</v>
      </c>
      <c r="E3650" s="62">
        <f>IFERROR(D3650/B3650*100,0)</f>
        <v>45</v>
      </c>
    </row>
    <row r="3651" spans="1:5" s="93" customFormat="1" x14ac:dyDescent="0.25">
      <c r="A3651" s="71" t="s">
        <v>238</v>
      </c>
      <c r="B3651" s="72">
        <v>108813</v>
      </c>
      <c r="C3651" s="72">
        <v>2652648</v>
      </c>
      <c r="D3651" s="72">
        <v>2761461</v>
      </c>
      <c r="E3651" s="72">
        <f>IFERROR(D3651/B3651*100,0)</f>
        <v>2537.804306470734</v>
      </c>
    </row>
    <row r="3652" spans="1:5" s="94" customFormat="1" x14ac:dyDescent="0.25">
      <c r="A3652" s="76" t="s">
        <v>264</v>
      </c>
      <c r="B3652" s="77">
        <v>2081</v>
      </c>
      <c r="C3652" s="77">
        <v>-750</v>
      </c>
      <c r="D3652" s="77">
        <v>1331</v>
      </c>
      <c r="E3652" s="77">
        <f>IFERROR(D3652/B3652*100,0)</f>
        <v>63.959634790965879</v>
      </c>
    </row>
    <row r="3653" spans="1:5" s="95" customFormat="1" x14ac:dyDescent="0.25">
      <c r="A3653" s="7" t="s">
        <v>246</v>
      </c>
      <c r="B3653" s="62">
        <v>250</v>
      </c>
      <c r="C3653" s="62">
        <v>50</v>
      </c>
      <c r="D3653" s="62">
        <v>300</v>
      </c>
      <c r="E3653" s="62">
        <f>IFERROR(D3653/B3653*100,0)</f>
        <v>120</v>
      </c>
    </row>
    <row r="3654" spans="1:5" s="96" customFormat="1" x14ac:dyDescent="0.25">
      <c r="A3654" s="106" t="s">
        <v>81</v>
      </c>
      <c r="B3654" s="107">
        <v>250</v>
      </c>
      <c r="C3654" s="107">
        <v>50</v>
      </c>
      <c r="D3654" s="107">
        <v>300</v>
      </c>
      <c r="E3654" s="107">
        <f>IFERROR(D3654/B3654*100,0)</f>
        <v>120</v>
      </c>
    </row>
    <row r="3655" spans="1:5" s="95" customFormat="1" x14ac:dyDescent="0.25">
      <c r="A3655" s="14" t="s">
        <v>22</v>
      </c>
      <c r="B3655" s="108">
        <v>250</v>
      </c>
      <c r="C3655" s="108">
        <v>50</v>
      </c>
      <c r="D3655" s="108">
        <v>300</v>
      </c>
      <c r="E3655" s="108">
        <f>IFERROR(D3655/B3655*100,0)</f>
        <v>120</v>
      </c>
    </row>
    <row r="3656" spans="1:5" s="95" customFormat="1" x14ac:dyDescent="0.25">
      <c r="A3656" s="7" t="s">
        <v>23</v>
      </c>
      <c r="B3656" s="62">
        <v>250</v>
      </c>
      <c r="C3656" s="62">
        <v>50</v>
      </c>
      <c r="D3656" s="62">
        <v>300</v>
      </c>
      <c r="E3656" s="62">
        <f>IFERROR(D3656/B3656*100,0)</f>
        <v>120</v>
      </c>
    </row>
    <row r="3657" spans="1:5" s="95" customFormat="1" x14ac:dyDescent="0.25">
      <c r="A3657" s="7" t="s">
        <v>221</v>
      </c>
      <c r="B3657" s="62">
        <v>1831</v>
      </c>
      <c r="C3657" s="62">
        <v>-800</v>
      </c>
      <c r="D3657" s="62">
        <v>1031</v>
      </c>
      <c r="E3657" s="62">
        <f>IFERROR(D3657/B3657*100,0)</f>
        <v>56.308028399781541</v>
      </c>
    </row>
    <row r="3658" spans="1:5" s="96" customFormat="1" x14ac:dyDescent="0.25">
      <c r="A3658" s="106" t="s">
        <v>81</v>
      </c>
      <c r="B3658" s="107">
        <v>1831</v>
      </c>
      <c r="C3658" s="107">
        <v>-800</v>
      </c>
      <c r="D3658" s="107">
        <v>1031</v>
      </c>
      <c r="E3658" s="107">
        <f>IFERROR(D3658/B3658*100,0)</f>
        <v>56.308028399781541</v>
      </c>
    </row>
    <row r="3659" spans="1:5" s="95" customFormat="1" x14ac:dyDescent="0.25">
      <c r="A3659" s="14" t="s">
        <v>14</v>
      </c>
      <c r="B3659" s="108">
        <v>1300</v>
      </c>
      <c r="C3659" s="108">
        <v>-800</v>
      </c>
      <c r="D3659" s="108">
        <v>500</v>
      </c>
      <c r="E3659" s="108">
        <f>IFERROR(D3659/B3659*100,0)</f>
        <v>38.461538461538467</v>
      </c>
    </row>
    <row r="3660" spans="1:5" s="95" customFormat="1" x14ac:dyDescent="0.25">
      <c r="A3660" s="7" t="s">
        <v>16</v>
      </c>
      <c r="B3660" s="62">
        <v>1300</v>
      </c>
      <c r="C3660" s="62">
        <v>-800</v>
      </c>
      <c r="D3660" s="62">
        <v>500</v>
      </c>
      <c r="E3660" s="62">
        <f>IFERROR(D3660/B3660*100,0)</f>
        <v>38.461538461538467</v>
      </c>
    </row>
    <row r="3661" spans="1:5" s="95" customFormat="1" x14ac:dyDescent="0.25">
      <c r="A3661" s="14" t="s">
        <v>22</v>
      </c>
      <c r="B3661" s="108">
        <v>531</v>
      </c>
      <c r="C3661" s="108">
        <v>0</v>
      </c>
      <c r="D3661" s="108">
        <v>531</v>
      </c>
      <c r="E3661" s="108">
        <f>IFERROR(D3661/B3661*100,0)</f>
        <v>100</v>
      </c>
    </row>
    <row r="3662" spans="1:5" s="95" customFormat="1" x14ac:dyDescent="0.25">
      <c r="A3662" s="7" t="s">
        <v>24</v>
      </c>
      <c r="B3662" s="62">
        <v>531</v>
      </c>
      <c r="C3662" s="62">
        <v>0</v>
      </c>
      <c r="D3662" s="62">
        <v>531</v>
      </c>
      <c r="E3662" s="62">
        <f>IFERROR(D3662/B3662*100,0)</f>
        <v>100</v>
      </c>
    </row>
    <row r="3663" spans="1:5" s="94" customFormat="1" x14ac:dyDescent="0.25">
      <c r="A3663" s="76" t="s">
        <v>263</v>
      </c>
      <c r="B3663" s="77">
        <v>6800</v>
      </c>
      <c r="C3663" s="77">
        <v>-3400</v>
      </c>
      <c r="D3663" s="77">
        <v>3400</v>
      </c>
      <c r="E3663" s="77">
        <f>IFERROR(D3663/B3663*100,0)</f>
        <v>50</v>
      </c>
    </row>
    <row r="3664" spans="1:5" s="95" customFormat="1" x14ac:dyDescent="0.25">
      <c r="A3664" s="7" t="s">
        <v>221</v>
      </c>
      <c r="B3664" s="62">
        <v>6800</v>
      </c>
      <c r="C3664" s="62">
        <v>-3400</v>
      </c>
      <c r="D3664" s="62">
        <v>3400</v>
      </c>
      <c r="E3664" s="62">
        <f>IFERROR(D3664/B3664*100,0)</f>
        <v>50</v>
      </c>
    </row>
    <row r="3665" spans="1:5" s="96" customFormat="1" x14ac:dyDescent="0.25">
      <c r="A3665" s="106" t="s">
        <v>89</v>
      </c>
      <c r="B3665" s="107">
        <v>6800</v>
      </c>
      <c r="C3665" s="107">
        <v>-3400</v>
      </c>
      <c r="D3665" s="107">
        <v>3400</v>
      </c>
      <c r="E3665" s="107">
        <f>IFERROR(D3665/B3665*100,0)</f>
        <v>50</v>
      </c>
    </row>
    <row r="3666" spans="1:5" s="95" customFormat="1" x14ac:dyDescent="0.25">
      <c r="A3666" s="14" t="s">
        <v>14</v>
      </c>
      <c r="B3666" s="108">
        <v>6500</v>
      </c>
      <c r="C3666" s="108">
        <v>-3400</v>
      </c>
      <c r="D3666" s="108">
        <v>3100</v>
      </c>
      <c r="E3666" s="108">
        <f>IFERROR(D3666/B3666*100,0)</f>
        <v>47.692307692307693</v>
      </c>
    </row>
    <row r="3667" spans="1:5" s="95" customFormat="1" x14ac:dyDescent="0.25">
      <c r="A3667" s="7" t="s">
        <v>16</v>
      </c>
      <c r="B3667" s="62">
        <v>6500</v>
      </c>
      <c r="C3667" s="62">
        <v>-3400</v>
      </c>
      <c r="D3667" s="62">
        <v>3100</v>
      </c>
      <c r="E3667" s="62">
        <f>IFERROR(D3667/B3667*100,0)</f>
        <v>47.692307692307693</v>
      </c>
    </row>
    <row r="3668" spans="1:5" s="95" customFormat="1" x14ac:dyDescent="0.25">
      <c r="A3668" s="14" t="s">
        <v>22</v>
      </c>
      <c r="B3668" s="108">
        <v>300</v>
      </c>
      <c r="C3668" s="108">
        <v>0</v>
      </c>
      <c r="D3668" s="108">
        <v>300</v>
      </c>
      <c r="E3668" s="108">
        <f>IFERROR(D3668/B3668*100,0)</f>
        <v>100</v>
      </c>
    </row>
    <row r="3669" spans="1:5" s="95" customFormat="1" x14ac:dyDescent="0.25">
      <c r="A3669" s="7" t="s">
        <v>24</v>
      </c>
      <c r="B3669" s="62">
        <v>300</v>
      </c>
      <c r="C3669" s="62">
        <v>0</v>
      </c>
      <c r="D3669" s="62">
        <v>300</v>
      </c>
      <c r="E3669" s="62">
        <f>IFERROR(D3669/B3669*100,0)</f>
        <v>100</v>
      </c>
    </row>
    <row r="3670" spans="1:5" s="94" customFormat="1" x14ac:dyDescent="0.25">
      <c r="A3670" s="76" t="s">
        <v>262</v>
      </c>
      <c r="B3670" s="77">
        <v>12900</v>
      </c>
      <c r="C3670" s="77">
        <v>-9200</v>
      </c>
      <c r="D3670" s="77">
        <v>3700</v>
      </c>
      <c r="E3670" s="77">
        <f>IFERROR(D3670/B3670*100,0)</f>
        <v>28.68217054263566</v>
      </c>
    </row>
    <row r="3671" spans="1:5" s="95" customFormat="1" x14ac:dyDescent="0.25">
      <c r="A3671" s="7" t="s">
        <v>221</v>
      </c>
      <c r="B3671" s="62">
        <v>12900</v>
      </c>
      <c r="C3671" s="62">
        <v>-9200</v>
      </c>
      <c r="D3671" s="62">
        <v>3700</v>
      </c>
      <c r="E3671" s="62">
        <f>IFERROR(D3671/B3671*100,0)</f>
        <v>28.68217054263566</v>
      </c>
    </row>
    <row r="3672" spans="1:5" s="96" customFormat="1" x14ac:dyDescent="0.25">
      <c r="A3672" s="106" t="s">
        <v>88</v>
      </c>
      <c r="B3672" s="107">
        <v>12900</v>
      </c>
      <c r="C3672" s="107">
        <v>-9200</v>
      </c>
      <c r="D3672" s="107">
        <v>3700</v>
      </c>
      <c r="E3672" s="107">
        <f>IFERROR(D3672/B3672*100,0)</f>
        <v>28.68217054263566</v>
      </c>
    </row>
    <row r="3673" spans="1:5" s="95" customFormat="1" x14ac:dyDescent="0.25">
      <c r="A3673" s="14" t="s">
        <v>14</v>
      </c>
      <c r="B3673" s="108">
        <v>3400</v>
      </c>
      <c r="C3673" s="108">
        <v>-2300</v>
      </c>
      <c r="D3673" s="108">
        <v>1100</v>
      </c>
      <c r="E3673" s="108">
        <f>IFERROR(D3673/B3673*100,0)</f>
        <v>32.352941176470587</v>
      </c>
    </row>
    <row r="3674" spans="1:5" s="95" customFormat="1" x14ac:dyDescent="0.25">
      <c r="A3674" s="7" t="s">
        <v>16</v>
      </c>
      <c r="B3674" s="62">
        <v>3400</v>
      </c>
      <c r="C3674" s="62">
        <v>-2300</v>
      </c>
      <c r="D3674" s="62">
        <v>1100</v>
      </c>
      <c r="E3674" s="62">
        <f>IFERROR(D3674/B3674*100,0)</f>
        <v>32.352941176470587</v>
      </c>
    </row>
    <row r="3675" spans="1:5" s="95" customFormat="1" x14ac:dyDescent="0.25">
      <c r="A3675" s="14" t="s">
        <v>22</v>
      </c>
      <c r="B3675" s="108">
        <v>9500</v>
      </c>
      <c r="C3675" s="108">
        <v>-6900</v>
      </c>
      <c r="D3675" s="108">
        <v>2600</v>
      </c>
      <c r="E3675" s="108">
        <f>IFERROR(D3675/B3675*100,0)</f>
        <v>27.368421052631582</v>
      </c>
    </row>
    <row r="3676" spans="1:5" s="95" customFormat="1" x14ac:dyDescent="0.25">
      <c r="A3676" s="7" t="s">
        <v>24</v>
      </c>
      <c r="B3676" s="62">
        <v>9500</v>
      </c>
      <c r="C3676" s="62">
        <v>-6900</v>
      </c>
      <c r="D3676" s="62">
        <v>2600</v>
      </c>
      <c r="E3676" s="62">
        <f>IFERROR(D3676/B3676*100,0)</f>
        <v>27.368421052631582</v>
      </c>
    </row>
    <row r="3677" spans="1:5" s="94" customFormat="1" x14ac:dyDescent="0.25">
      <c r="A3677" s="76" t="s">
        <v>250</v>
      </c>
      <c r="B3677" s="77">
        <v>22000</v>
      </c>
      <c r="C3677" s="77">
        <v>-1700</v>
      </c>
      <c r="D3677" s="77">
        <v>20300</v>
      </c>
      <c r="E3677" s="77">
        <f>IFERROR(D3677/B3677*100,0)</f>
        <v>92.272727272727266</v>
      </c>
    </row>
    <row r="3678" spans="1:5" s="95" customFormat="1" x14ac:dyDescent="0.25">
      <c r="A3678" s="7" t="s">
        <v>221</v>
      </c>
      <c r="B3678" s="62">
        <v>22000</v>
      </c>
      <c r="C3678" s="62">
        <v>-1700</v>
      </c>
      <c r="D3678" s="62">
        <v>20300</v>
      </c>
      <c r="E3678" s="62">
        <f>IFERROR(D3678/B3678*100,0)</f>
        <v>92.272727272727266</v>
      </c>
    </row>
    <row r="3679" spans="1:5" s="96" customFormat="1" x14ac:dyDescent="0.25">
      <c r="A3679" s="106" t="s">
        <v>68</v>
      </c>
      <c r="B3679" s="107">
        <v>22000</v>
      </c>
      <c r="C3679" s="107">
        <v>-1700</v>
      </c>
      <c r="D3679" s="107">
        <v>20300</v>
      </c>
      <c r="E3679" s="107">
        <f>IFERROR(D3679/B3679*100,0)</f>
        <v>92.272727272727266</v>
      </c>
    </row>
    <row r="3680" spans="1:5" s="95" customFormat="1" x14ac:dyDescent="0.25">
      <c r="A3680" s="14" t="s">
        <v>14</v>
      </c>
      <c r="B3680" s="108">
        <v>20000</v>
      </c>
      <c r="C3680" s="108">
        <v>-700</v>
      </c>
      <c r="D3680" s="108">
        <v>19300</v>
      </c>
      <c r="E3680" s="108">
        <f>IFERROR(D3680/B3680*100,0)</f>
        <v>96.5</v>
      </c>
    </row>
    <row r="3681" spans="1:5" s="95" customFormat="1" x14ac:dyDescent="0.25">
      <c r="A3681" s="7" t="s">
        <v>16</v>
      </c>
      <c r="B3681" s="62">
        <v>19900</v>
      </c>
      <c r="C3681" s="62">
        <v>-700</v>
      </c>
      <c r="D3681" s="62">
        <v>19200</v>
      </c>
      <c r="E3681" s="62">
        <f>IFERROR(D3681/B3681*100,0)</f>
        <v>96.482412060301499</v>
      </c>
    </row>
    <row r="3682" spans="1:5" s="95" customFormat="1" x14ac:dyDescent="0.25">
      <c r="A3682" s="7" t="s">
        <v>17</v>
      </c>
      <c r="B3682" s="62">
        <v>100</v>
      </c>
      <c r="C3682" s="62">
        <v>0</v>
      </c>
      <c r="D3682" s="62">
        <v>100</v>
      </c>
      <c r="E3682" s="62">
        <f>IFERROR(D3682/B3682*100,0)</f>
        <v>100</v>
      </c>
    </row>
    <row r="3683" spans="1:5" s="95" customFormat="1" x14ac:dyDescent="0.25">
      <c r="A3683" s="14" t="s">
        <v>22</v>
      </c>
      <c r="B3683" s="108">
        <v>2000</v>
      </c>
      <c r="C3683" s="108">
        <v>-1000</v>
      </c>
      <c r="D3683" s="108">
        <v>1000</v>
      </c>
      <c r="E3683" s="108">
        <f>IFERROR(D3683/B3683*100,0)</f>
        <v>50</v>
      </c>
    </row>
    <row r="3684" spans="1:5" s="95" customFormat="1" x14ac:dyDescent="0.25">
      <c r="A3684" s="7" t="s">
        <v>24</v>
      </c>
      <c r="B3684" s="62">
        <v>2000</v>
      </c>
      <c r="C3684" s="62">
        <v>-1000</v>
      </c>
      <c r="D3684" s="62">
        <v>1000</v>
      </c>
      <c r="E3684" s="62">
        <f>IFERROR(D3684/B3684*100,0)</f>
        <v>50</v>
      </c>
    </row>
    <row r="3685" spans="1:5" s="94" customFormat="1" x14ac:dyDescent="0.25">
      <c r="A3685" s="76" t="s">
        <v>249</v>
      </c>
      <c r="B3685" s="77">
        <v>23800</v>
      </c>
      <c r="C3685" s="77">
        <v>-3370</v>
      </c>
      <c r="D3685" s="77">
        <v>20430</v>
      </c>
      <c r="E3685" s="77">
        <f>IFERROR(D3685/B3685*100,0)</f>
        <v>85.840336134453779</v>
      </c>
    </row>
    <row r="3686" spans="1:5" s="95" customFormat="1" x14ac:dyDescent="0.25">
      <c r="A3686" s="7" t="s">
        <v>246</v>
      </c>
      <c r="B3686" s="62">
        <v>4000</v>
      </c>
      <c r="C3686" s="62">
        <v>-1650</v>
      </c>
      <c r="D3686" s="62">
        <v>2350</v>
      </c>
      <c r="E3686" s="62">
        <f>IFERROR(D3686/B3686*100,0)</f>
        <v>58.75</v>
      </c>
    </row>
    <row r="3687" spans="1:5" s="96" customFormat="1" x14ac:dyDescent="0.25">
      <c r="A3687" s="106" t="s">
        <v>71</v>
      </c>
      <c r="B3687" s="107">
        <v>4000</v>
      </c>
      <c r="C3687" s="107">
        <v>-1650</v>
      </c>
      <c r="D3687" s="107">
        <v>2350</v>
      </c>
      <c r="E3687" s="107">
        <f>IFERROR(D3687/B3687*100,0)</f>
        <v>58.75</v>
      </c>
    </row>
    <row r="3688" spans="1:5" s="95" customFormat="1" x14ac:dyDescent="0.25">
      <c r="A3688" s="14" t="s">
        <v>14</v>
      </c>
      <c r="B3688" s="108">
        <v>1000</v>
      </c>
      <c r="C3688" s="108">
        <v>-650</v>
      </c>
      <c r="D3688" s="108">
        <v>350</v>
      </c>
      <c r="E3688" s="108">
        <f>IFERROR(D3688/B3688*100,0)</f>
        <v>35</v>
      </c>
    </row>
    <row r="3689" spans="1:5" s="95" customFormat="1" x14ac:dyDescent="0.25">
      <c r="A3689" s="7" t="s">
        <v>15</v>
      </c>
      <c r="B3689" s="62">
        <v>1000</v>
      </c>
      <c r="C3689" s="62">
        <v>-650</v>
      </c>
      <c r="D3689" s="62">
        <v>350</v>
      </c>
      <c r="E3689" s="62">
        <f>IFERROR(D3689/B3689*100,0)</f>
        <v>35</v>
      </c>
    </row>
    <row r="3690" spans="1:5" s="95" customFormat="1" x14ac:dyDescent="0.25">
      <c r="A3690" s="14" t="s">
        <v>22</v>
      </c>
      <c r="B3690" s="108">
        <v>3000</v>
      </c>
      <c r="C3690" s="108">
        <v>-1000</v>
      </c>
      <c r="D3690" s="108">
        <v>2000</v>
      </c>
      <c r="E3690" s="108">
        <f>IFERROR(D3690/B3690*100,0)</f>
        <v>66.666666666666657</v>
      </c>
    </row>
    <row r="3691" spans="1:5" s="95" customFormat="1" x14ac:dyDescent="0.25">
      <c r="A3691" s="7" t="s">
        <v>24</v>
      </c>
      <c r="B3691" s="62">
        <v>3000</v>
      </c>
      <c r="C3691" s="62">
        <v>-1000</v>
      </c>
      <c r="D3691" s="62">
        <v>2000</v>
      </c>
      <c r="E3691" s="62">
        <f>IFERROR(D3691/B3691*100,0)</f>
        <v>66.666666666666657</v>
      </c>
    </row>
    <row r="3692" spans="1:5" s="95" customFormat="1" x14ac:dyDescent="0.25">
      <c r="A3692" s="7" t="s">
        <v>221</v>
      </c>
      <c r="B3692" s="62">
        <v>19800</v>
      </c>
      <c r="C3692" s="62">
        <v>-1720</v>
      </c>
      <c r="D3692" s="62">
        <v>18080</v>
      </c>
      <c r="E3692" s="62">
        <f>IFERROR(D3692/B3692*100,0)</f>
        <v>91.313131313131308</v>
      </c>
    </row>
    <row r="3693" spans="1:5" s="96" customFormat="1" x14ac:dyDescent="0.25">
      <c r="A3693" s="106" t="s">
        <v>71</v>
      </c>
      <c r="B3693" s="107">
        <v>19800</v>
      </c>
      <c r="C3693" s="107">
        <v>-1720</v>
      </c>
      <c r="D3693" s="107">
        <v>18080</v>
      </c>
      <c r="E3693" s="107">
        <f>IFERROR(D3693/B3693*100,0)</f>
        <v>91.313131313131308</v>
      </c>
    </row>
    <row r="3694" spans="1:5" s="95" customFormat="1" x14ac:dyDescent="0.25">
      <c r="A3694" s="14" t="s">
        <v>14</v>
      </c>
      <c r="B3694" s="108">
        <v>16800</v>
      </c>
      <c r="C3694" s="108">
        <v>-6620</v>
      </c>
      <c r="D3694" s="108">
        <v>10180</v>
      </c>
      <c r="E3694" s="108">
        <f>IFERROR(D3694/B3694*100,0)</f>
        <v>60.595238095238088</v>
      </c>
    </row>
    <row r="3695" spans="1:5" s="95" customFormat="1" x14ac:dyDescent="0.25">
      <c r="A3695" s="7" t="s">
        <v>16</v>
      </c>
      <c r="B3695" s="62">
        <v>15000</v>
      </c>
      <c r="C3695" s="62">
        <v>-5500</v>
      </c>
      <c r="D3695" s="62">
        <v>9500</v>
      </c>
      <c r="E3695" s="62">
        <f>IFERROR(D3695/B3695*100,0)</f>
        <v>63.333333333333329</v>
      </c>
    </row>
    <row r="3696" spans="1:5" s="95" customFormat="1" x14ac:dyDescent="0.25">
      <c r="A3696" s="7" t="s">
        <v>20</v>
      </c>
      <c r="B3696" s="62">
        <v>800</v>
      </c>
      <c r="C3696" s="62">
        <v>-800</v>
      </c>
      <c r="D3696" s="62">
        <v>0</v>
      </c>
      <c r="E3696" s="62">
        <f>IFERROR(D3696/B3696*100,0)</f>
        <v>0</v>
      </c>
    </row>
    <row r="3697" spans="1:5" s="95" customFormat="1" x14ac:dyDescent="0.25">
      <c r="A3697" s="7" t="s">
        <v>21</v>
      </c>
      <c r="B3697" s="62">
        <v>1000</v>
      </c>
      <c r="C3697" s="62">
        <v>-320</v>
      </c>
      <c r="D3697" s="62">
        <v>680</v>
      </c>
      <c r="E3697" s="62">
        <f>IFERROR(D3697/B3697*100,0)</f>
        <v>68</v>
      </c>
    </row>
    <row r="3698" spans="1:5" s="95" customFormat="1" x14ac:dyDescent="0.25">
      <c r="A3698" s="14" t="s">
        <v>22</v>
      </c>
      <c r="B3698" s="108">
        <v>3000</v>
      </c>
      <c r="C3698" s="108">
        <v>4900</v>
      </c>
      <c r="D3698" s="108">
        <v>7900</v>
      </c>
      <c r="E3698" s="108">
        <f>IFERROR(D3698/B3698*100,0)</f>
        <v>263.33333333333331</v>
      </c>
    </row>
    <row r="3699" spans="1:5" s="95" customFormat="1" x14ac:dyDescent="0.25">
      <c r="A3699" s="7" t="s">
        <v>24</v>
      </c>
      <c r="B3699" s="62">
        <v>3000</v>
      </c>
      <c r="C3699" s="62">
        <v>4900</v>
      </c>
      <c r="D3699" s="62">
        <v>7900</v>
      </c>
      <c r="E3699" s="62">
        <f>IFERROR(D3699/B3699*100,0)</f>
        <v>263.33333333333331</v>
      </c>
    </row>
    <row r="3700" spans="1:5" s="94" customFormat="1" x14ac:dyDescent="0.25">
      <c r="A3700" s="76" t="s">
        <v>266</v>
      </c>
      <c r="B3700" s="77">
        <v>41232</v>
      </c>
      <c r="C3700" s="77">
        <v>4068</v>
      </c>
      <c r="D3700" s="77">
        <v>45300</v>
      </c>
      <c r="E3700" s="77">
        <f>IFERROR(D3700/B3700*100,0)</f>
        <v>109.8661233993015</v>
      </c>
    </row>
    <row r="3701" spans="1:5" s="95" customFormat="1" x14ac:dyDescent="0.25">
      <c r="A3701" s="7" t="s">
        <v>221</v>
      </c>
      <c r="B3701" s="62">
        <v>41232</v>
      </c>
      <c r="C3701" s="62">
        <v>4068</v>
      </c>
      <c r="D3701" s="62">
        <v>45300</v>
      </c>
      <c r="E3701" s="62">
        <f>IFERROR(D3701/B3701*100,0)</f>
        <v>109.8661233993015</v>
      </c>
    </row>
    <row r="3702" spans="1:5" s="96" customFormat="1" x14ac:dyDescent="0.25">
      <c r="A3702" s="106" t="s">
        <v>73</v>
      </c>
      <c r="B3702" s="107">
        <v>41232</v>
      </c>
      <c r="C3702" s="107">
        <v>4068</v>
      </c>
      <c r="D3702" s="107">
        <v>45300</v>
      </c>
      <c r="E3702" s="107">
        <f>IFERROR(D3702/B3702*100,0)</f>
        <v>109.8661233993015</v>
      </c>
    </row>
    <row r="3703" spans="1:5" s="95" customFormat="1" x14ac:dyDescent="0.25">
      <c r="A3703" s="14" t="s">
        <v>14</v>
      </c>
      <c r="B3703" s="108">
        <v>39232</v>
      </c>
      <c r="C3703" s="108">
        <v>3568</v>
      </c>
      <c r="D3703" s="108">
        <v>42800</v>
      </c>
      <c r="E3703" s="108">
        <f>IFERROR(D3703/B3703*100,0)</f>
        <v>109.09461663947798</v>
      </c>
    </row>
    <row r="3704" spans="1:5" s="95" customFormat="1" x14ac:dyDescent="0.25">
      <c r="A3704" s="7" t="s">
        <v>16</v>
      </c>
      <c r="B3704" s="62">
        <v>39232</v>
      </c>
      <c r="C3704" s="62">
        <v>3568</v>
      </c>
      <c r="D3704" s="62">
        <v>42800</v>
      </c>
      <c r="E3704" s="62">
        <f>IFERROR(D3704/B3704*100,0)</f>
        <v>109.09461663947798</v>
      </c>
    </row>
    <row r="3705" spans="1:5" s="95" customFormat="1" x14ac:dyDescent="0.25">
      <c r="A3705" s="14" t="s">
        <v>22</v>
      </c>
      <c r="B3705" s="108">
        <v>2000</v>
      </c>
      <c r="C3705" s="108">
        <v>500</v>
      </c>
      <c r="D3705" s="108">
        <v>2500</v>
      </c>
      <c r="E3705" s="108">
        <f>IFERROR(D3705/B3705*100,0)</f>
        <v>125</v>
      </c>
    </row>
    <row r="3706" spans="1:5" s="95" customFormat="1" x14ac:dyDescent="0.25">
      <c r="A3706" s="7" t="s">
        <v>24</v>
      </c>
      <c r="B3706" s="62">
        <v>2000</v>
      </c>
      <c r="C3706" s="62">
        <v>500</v>
      </c>
      <c r="D3706" s="62">
        <v>2500</v>
      </c>
      <c r="E3706" s="62">
        <f>IFERROR(D3706/B3706*100,0)</f>
        <v>125</v>
      </c>
    </row>
    <row r="3707" spans="1:5" s="94" customFormat="1" x14ac:dyDescent="0.25">
      <c r="A3707" s="76" t="s">
        <v>269</v>
      </c>
      <c r="B3707" s="77">
        <v>0</v>
      </c>
      <c r="C3707" s="77">
        <v>2667000</v>
      </c>
      <c r="D3707" s="77">
        <v>2667000</v>
      </c>
      <c r="E3707" s="77">
        <f>IFERROR(D3707/B3707*100,0)</f>
        <v>0</v>
      </c>
    </row>
    <row r="3708" spans="1:5" s="95" customFormat="1" x14ac:dyDescent="0.25">
      <c r="A3708" s="7" t="s">
        <v>246</v>
      </c>
      <c r="B3708" s="62">
        <v>0</v>
      </c>
      <c r="C3708" s="62">
        <v>1230000</v>
      </c>
      <c r="D3708" s="62">
        <v>1230000</v>
      </c>
      <c r="E3708" s="62">
        <f>IFERROR(D3708/B3708*100,0)</f>
        <v>0</v>
      </c>
    </row>
    <row r="3709" spans="1:5" s="96" customFormat="1" x14ac:dyDescent="0.25">
      <c r="A3709" s="106" t="s">
        <v>76</v>
      </c>
      <c r="B3709" s="107">
        <v>0</v>
      </c>
      <c r="C3709" s="107">
        <v>1230000</v>
      </c>
      <c r="D3709" s="107">
        <v>1230000</v>
      </c>
      <c r="E3709" s="107">
        <f>IFERROR(D3709/B3709*100,0)</f>
        <v>0</v>
      </c>
    </row>
    <row r="3710" spans="1:5" s="95" customFormat="1" x14ac:dyDescent="0.25">
      <c r="A3710" s="14" t="s">
        <v>22</v>
      </c>
      <c r="B3710" s="108">
        <v>0</v>
      </c>
      <c r="C3710" s="108">
        <v>1230000</v>
      </c>
      <c r="D3710" s="108">
        <v>1230000</v>
      </c>
      <c r="E3710" s="108">
        <f>IFERROR(D3710/B3710*100,0)</f>
        <v>0</v>
      </c>
    </row>
    <row r="3711" spans="1:5" s="95" customFormat="1" x14ac:dyDescent="0.25">
      <c r="A3711" s="7" t="s">
        <v>25</v>
      </c>
      <c r="B3711" s="62">
        <v>0</v>
      </c>
      <c r="C3711" s="62">
        <v>1230000</v>
      </c>
      <c r="D3711" s="62">
        <v>1230000</v>
      </c>
      <c r="E3711" s="62">
        <f>IFERROR(D3711/B3711*100,0)</f>
        <v>0</v>
      </c>
    </row>
    <row r="3712" spans="1:5" s="95" customFormat="1" x14ac:dyDescent="0.25">
      <c r="A3712" s="7" t="s">
        <v>221</v>
      </c>
      <c r="B3712" s="62">
        <v>0</v>
      </c>
      <c r="C3712" s="62">
        <v>1437000</v>
      </c>
      <c r="D3712" s="62">
        <v>1437000</v>
      </c>
      <c r="E3712" s="62">
        <f>IFERROR(D3712/B3712*100,0)</f>
        <v>0</v>
      </c>
    </row>
    <row r="3713" spans="1:5" s="96" customFormat="1" x14ac:dyDescent="0.25">
      <c r="A3713" s="106" t="s">
        <v>81</v>
      </c>
      <c r="B3713" s="107">
        <v>0</v>
      </c>
      <c r="C3713" s="107">
        <v>1377000</v>
      </c>
      <c r="D3713" s="107">
        <v>1377000</v>
      </c>
      <c r="E3713" s="107">
        <f>IFERROR(D3713/B3713*100,0)</f>
        <v>0</v>
      </c>
    </row>
    <row r="3714" spans="1:5" s="95" customFormat="1" x14ac:dyDescent="0.25">
      <c r="A3714" s="14" t="s">
        <v>22</v>
      </c>
      <c r="B3714" s="108">
        <v>0</v>
      </c>
      <c r="C3714" s="108">
        <v>1377000</v>
      </c>
      <c r="D3714" s="108">
        <v>1377000</v>
      </c>
      <c r="E3714" s="108">
        <f>IFERROR(D3714/B3714*100,0)</f>
        <v>0</v>
      </c>
    </row>
    <row r="3715" spans="1:5" s="95" customFormat="1" x14ac:dyDescent="0.25">
      <c r="A3715" s="7" t="s">
        <v>25</v>
      </c>
      <c r="B3715" s="62">
        <v>0</v>
      </c>
      <c r="C3715" s="62">
        <v>1377000</v>
      </c>
      <c r="D3715" s="62">
        <v>1377000</v>
      </c>
      <c r="E3715" s="62">
        <f>IFERROR(D3715/B3715*100,0)</f>
        <v>0</v>
      </c>
    </row>
    <row r="3716" spans="1:5" s="96" customFormat="1" x14ac:dyDescent="0.25">
      <c r="A3716" s="106" t="s">
        <v>66</v>
      </c>
      <c r="B3716" s="107">
        <v>0</v>
      </c>
      <c r="C3716" s="107">
        <v>60000</v>
      </c>
      <c r="D3716" s="107">
        <v>60000</v>
      </c>
      <c r="E3716" s="107">
        <f>IFERROR(D3716/B3716*100,0)</f>
        <v>0</v>
      </c>
    </row>
    <row r="3717" spans="1:5" s="95" customFormat="1" x14ac:dyDescent="0.25">
      <c r="A3717" s="14" t="s">
        <v>22</v>
      </c>
      <c r="B3717" s="108">
        <v>0</v>
      </c>
      <c r="C3717" s="108">
        <v>60000</v>
      </c>
      <c r="D3717" s="108">
        <v>60000</v>
      </c>
      <c r="E3717" s="108">
        <f>IFERROR(D3717/B3717*100,0)</f>
        <v>0</v>
      </c>
    </row>
    <row r="3718" spans="1:5" s="95" customFormat="1" x14ac:dyDescent="0.25">
      <c r="A3718" s="7" t="s">
        <v>25</v>
      </c>
      <c r="B3718" s="62">
        <v>0</v>
      </c>
      <c r="C3718" s="62">
        <v>60000</v>
      </c>
      <c r="D3718" s="62">
        <v>60000</v>
      </c>
      <c r="E3718" s="62">
        <f>IFERROR(D3718/B3718*100,0)</f>
        <v>0</v>
      </c>
    </row>
    <row r="3719" spans="1:5" s="93" customFormat="1" x14ac:dyDescent="0.25">
      <c r="A3719" s="71" t="s">
        <v>225</v>
      </c>
      <c r="B3719" s="72">
        <v>58700</v>
      </c>
      <c r="C3719" s="72">
        <v>-12700</v>
      </c>
      <c r="D3719" s="72">
        <v>46000</v>
      </c>
      <c r="E3719" s="72">
        <f>IFERROR(D3719/B3719*100,0)</f>
        <v>78.364565587734248</v>
      </c>
    </row>
    <row r="3720" spans="1:5" s="94" customFormat="1" x14ac:dyDescent="0.25">
      <c r="A3720" s="76" t="s">
        <v>224</v>
      </c>
      <c r="B3720" s="77">
        <v>58700</v>
      </c>
      <c r="C3720" s="77">
        <v>-12700</v>
      </c>
      <c r="D3720" s="77">
        <v>46000</v>
      </c>
      <c r="E3720" s="77">
        <f>IFERROR(D3720/B3720*100,0)</f>
        <v>78.364565587734248</v>
      </c>
    </row>
    <row r="3721" spans="1:5" s="95" customFormat="1" x14ac:dyDescent="0.25">
      <c r="A3721" s="7" t="s">
        <v>221</v>
      </c>
      <c r="B3721" s="62">
        <v>58700</v>
      </c>
      <c r="C3721" s="62">
        <v>-12700</v>
      </c>
      <c r="D3721" s="62">
        <v>46000</v>
      </c>
      <c r="E3721" s="62">
        <f>IFERROR(D3721/B3721*100,0)</f>
        <v>78.364565587734248</v>
      </c>
    </row>
    <row r="3722" spans="1:5" s="96" customFormat="1" x14ac:dyDescent="0.25">
      <c r="A3722" s="106" t="s">
        <v>81</v>
      </c>
      <c r="B3722" s="107">
        <v>18100</v>
      </c>
      <c r="C3722" s="107">
        <v>-4100</v>
      </c>
      <c r="D3722" s="107">
        <v>14000</v>
      </c>
      <c r="E3722" s="107">
        <f>IFERROR(D3722/B3722*100,0)</f>
        <v>77.348066298342545</v>
      </c>
    </row>
    <row r="3723" spans="1:5" s="95" customFormat="1" x14ac:dyDescent="0.25">
      <c r="A3723" s="14" t="s">
        <v>14</v>
      </c>
      <c r="B3723" s="108">
        <v>18100</v>
      </c>
      <c r="C3723" s="108">
        <v>-4100</v>
      </c>
      <c r="D3723" s="108">
        <v>14000</v>
      </c>
      <c r="E3723" s="108">
        <f>IFERROR(D3723/B3723*100,0)</f>
        <v>77.348066298342545</v>
      </c>
    </row>
    <row r="3724" spans="1:5" s="95" customFormat="1" x14ac:dyDescent="0.25">
      <c r="A3724" s="7" t="s">
        <v>15</v>
      </c>
      <c r="B3724" s="62">
        <v>16100</v>
      </c>
      <c r="C3724" s="62">
        <v>-3600</v>
      </c>
      <c r="D3724" s="62">
        <v>12500</v>
      </c>
      <c r="E3724" s="62">
        <f>IFERROR(D3724/B3724*100,0)</f>
        <v>77.639751552795033</v>
      </c>
    </row>
    <row r="3725" spans="1:5" s="95" customFormat="1" x14ac:dyDescent="0.25">
      <c r="A3725" s="7" t="s">
        <v>16</v>
      </c>
      <c r="B3725" s="62">
        <v>2000</v>
      </c>
      <c r="C3725" s="62">
        <v>-500</v>
      </c>
      <c r="D3725" s="62">
        <v>1500</v>
      </c>
      <c r="E3725" s="62">
        <f>IFERROR(D3725/B3725*100,0)</f>
        <v>75</v>
      </c>
    </row>
    <row r="3726" spans="1:5" s="96" customFormat="1" x14ac:dyDescent="0.25">
      <c r="A3726" s="106" t="s">
        <v>66</v>
      </c>
      <c r="B3726" s="107">
        <v>7700</v>
      </c>
      <c r="C3726" s="107">
        <v>-1200</v>
      </c>
      <c r="D3726" s="107">
        <v>6500</v>
      </c>
      <c r="E3726" s="107">
        <f>IFERROR(D3726/B3726*100,0)</f>
        <v>84.415584415584405</v>
      </c>
    </row>
    <row r="3727" spans="1:5" s="95" customFormat="1" x14ac:dyDescent="0.25">
      <c r="A3727" s="14" t="s">
        <v>14</v>
      </c>
      <c r="B3727" s="108">
        <v>7700</v>
      </c>
      <c r="C3727" s="108">
        <v>-1200</v>
      </c>
      <c r="D3727" s="108">
        <v>6500</v>
      </c>
      <c r="E3727" s="108">
        <f>IFERROR(D3727/B3727*100,0)</f>
        <v>84.415584415584405</v>
      </c>
    </row>
    <row r="3728" spans="1:5" s="95" customFormat="1" x14ac:dyDescent="0.25">
      <c r="A3728" s="7" t="s">
        <v>15</v>
      </c>
      <c r="B3728" s="62">
        <v>6900</v>
      </c>
      <c r="C3728" s="62">
        <v>-1100</v>
      </c>
      <c r="D3728" s="62">
        <v>5800</v>
      </c>
      <c r="E3728" s="62">
        <f>IFERROR(D3728/B3728*100,0)</f>
        <v>84.05797101449275</v>
      </c>
    </row>
    <row r="3729" spans="1:5" s="95" customFormat="1" x14ac:dyDescent="0.25">
      <c r="A3729" s="7" t="s">
        <v>16</v>
      </c>
      <c r="B3729" s="62">
        <v>800</v>
      </c>
      <c r="C3729" s="62">
        <v>-100</v>
      </c>
      <c r="D3729" s="62">
        <v>700</v>
      </c>
      <c r="E3729" s="62">
        <f>IFERROR(D3729/B3729*100,0)</f>
        <v>87.5</v>
      </c>
    </row>
    <row r="3730" spans="1:5" s="96" customFormat="1" x14ac:dyDescent="0.25">
      <c r="A3730" s="106" t="s">
        <v>75</v>
      </c>
      <c r="B3730" s="107">
        <v>32900</v>
      </c>
      <c r="C3730" s="107">
        <v>-7400</v>
      </c>
      <c r="D3730" s="107">
        <v>25500</v>
      </c>
      <c r="E3730" s="107">
        <f>IFERROR(D3730/B3730*100,0)</f>
        <v>77.507598784194528</v>
      </c>
    </row>
    <row r="3731" spans="1:5" s="95" customFormat="1" x14ac:dyDescent="0.25">
      <c r="A3731" s="14" t="s">
        <v>14</v>
      </c>
      <c r="B3731" s="108">
        <v>32900</v>
      </c>
      <c r="C3731" s="108">
        <v>-7400</v>
      </c>
      <c r="D3731" s="108">
        <v>25500</v>
      </c>
      <c r="E3731" s="108">
        <f>IFERROR(D3731/B3731*100,0)</f>
        <v>77.507598784194528</v>
      </c>
    </row>
    <row r="3732" spans="1:5" s="95" customFormat="1" x14ac:dyDescent="0.25">
      <c r="A3732" s="7" t="s">
        <v>15</v>
      </c>
      <c r="B3732" s="62">
        <v>31100</v>
      </c>
      <c r="C3732" s="62">
        <v>-6900</v>
      </c>
      <c r="D3732" s="62">
        <v>24200</v>
      </c>
      <c r="E3732" s="62">
        <f>IFERROR(D3732/B3732*100,0)</f>
        <v>77.813504823151121</v>
      </c>
    </row>
    <row r="3733" spans="1:5" s="95" customFormat="1" x14ac:dyDescent="0.25">
      <c r="A3733" s="7" t="s">
        <v>16</v>
      </c>
      <c r="B3733" s="62">
        <v>1800</v>
      </c>
      <c r="C3733" s="62">
        <v>-500</v>
      </c>
      <c r="D3733" s="62">
        <v>1300</v>
      </c>
      <c r="E3733" s="62">
        <f>IFERROR(D3733/B3733*100,0)</f>
        <v>72.222222222222214</v>
      </c>
    </row>
    <row r="3734" spans="1:5" s="93" customFormat="1" x14ac:dyDescent="0.25">
      <c r="A3734" s="71" t="s">
        <v>248</v>
      </c>
      <c r="B3734" s="72">
        <v>1464000</v>
      </c>
      <c r="C3734" s="72">
        <v>70000</v>
      </c>
      <c r="D3734" s="72">
        <v>1534000</v>
      </c>
      <c r="E3734" s="72">
        <f>IFERROR(D3734/B3734*100,0)</f>
        <v>104.78142076502732</v>
      </c>
    </row>
    <row r="3735" spans="1:5" s="94" customFormat="1" x14ac:dyDescent="0.25">
      <c r="A3735" s="76" t="s">
        <v>247</v>
      </c>
      <c r="B3735" s="77">
        <v>1464000</v>
      </c>
      <c r="C3735" s="77">
        <v>70000</v>
      </c>
      <c r="D3735" s="77">
        <v>1534000</v>
      </c>
      <c r="E3735" s="77">
        <f>IFERROR(D3735/B3735*100,0)</f>
        <v>104.78142076502732</v>
      </c>
    </row>
    <row r="3736" spans="1:5" s="95" customFormat="1" x14ac:dyDescent="0.25">
      <c r="A3736" s="7" t="s">
        <v>246</v>
      </c>
      <c r="B3736" s="62">
        <v>1464000</v>
      </c>
      <c r="C3736" s="62">
        <v>70000</v>
      </c>
      <c r="D3736" s="62">
        <v>1534000</v>
      </c>
      <c r="E3736" s="62">
        <f>IFERROR(D3736/B3736*100,0)</f>
        <v>104.78142076502732</v>
      </c>
    </row>
    <row r="3737" spans="1:5" s="96" customFormat="1" x14ac:dyDescent="0.25">
      <c r="A3737" s="106" t="s">
        <v>74</v>
      </c>
      <c r="B3737" s="107">
        <v>1464000</v>
      </c>
      <c r="C3737" s="107">
        <v>70000</v>
      </c>
      <c r="D3737" s="107">
        <v>1534000</v>
      </c>
      <c r="E3737" s="107">
        <f>IFERROR(D3737/B3737*100,0)</f>
        <v>104.78142076502732</v>
      </c>
    </row>
    <row r="3738" spans="1:5" s="95" customFormat="1" x14ac:dyDescent="0.25">
      <c r="A3738" s="14" t="s">
        <v>14</v>
      </c>
      <c r="B3738" s="108">
        <v>1464000</v>
      </c>
      <c r="C3738" s="108">
        <v>70000</v>
      </c>
      <c r="D3738" s="108">
        <v>1534000</v>
      </c>
      <c r="E3738" s="108">
        <f>IFERROR(D3738/B3738*100,0)</f>
        <v>104.78142076502732</v>
      </c>
    </row>
    <row r="3739" spans="1:5" s="95" customFormat="1" x14ac:dyDescent="0.25">
      <c r="A3739" s="7" t="s">
        <v>15</v>
      </c>
      <c r="B3739" s="62">
        <v>1450000</v>
      </c>
      <c r="C3739" s="62">
        <v>72000</v>
      </c>
      <c r="D3739" s="62">
        <v>1522000</v>
      </c>
      <c r="E3739" s="62">
        <f>IFERROR(D3739/B3739*100,0)</f>
        <v>104.9655172413793</v>
      </c>
    </row>
    <row r="3740" spans="1:5" s="95" customFormat="1" x14ac:dyDescent="0.25">
      <c r="A3740" s="7" t="s">
        <v>16</v>
      </c>
      <c r="B3740" s="62">
        <v>7000</v>
      </c>
      <c r="C3740" s="62">
        <v>-1000</v>
      </c>
      <c r="D3740" s="62">
        <v>6000</v>
      </c>
      <c r="E3740" s="62">
        <f>IFERROR(D3740/B3740*100,0)</f>
        <v>85.714285714285708</v>
      </c>
    </row>
    <row r="3741" spans="1:5" s="95" customFormat="1" x14ac:dyDescent="0.25">
      <c r="A3741" s="7" t="s">
        <v>17</v>
      </c>
      <c r="B3741" s="62">
        <v>7000</v>
      </c>
      <c r="C3741" s="62">
        <v>-1000</v>
      </c>
      <c r="D3741" s="62">
        <v>6000</v>
      </c>
      <c r="E3741" s="62">
        <f>IFERROR(D3741/B3741*100,0)</f>
        <v>85.714285714285708</v>
      </c>
    </row>
    <row r="3742" spans="1:5" s="92" customFormat="1" x14ac:dyDescent="0.25">
      <c r="A3742" s="12" t="s">
        <v>496</v>
      </c>
      <c r="B3742" s="60">
        <v>1745092</v>
      </c>
      <c r="C3742" s="60">
        <v>187737</v>
      </c>
      <c r="D3742" s="60">
        <v>1932829</v>
      </c>
      <c r="E3742" s="60">
        <f>IFERROR(D3742/B3742*100,0)</f>
        <v>110.75800015128144</v>
      </c>
    </row>
    <row r="3743" spans="1:5" s="93" customFormat="1" x14ac:dyDescent="0.25">
      <c r="A3743" s="71" t="s">
        <v>256</v>
      </c>
      <c r="B3743" s="72">
        <v>129080</v>
      </c>
      <c r="C3743" s="72">
        <v>-300</v>
      </c>
      <c r="D3743" s="72">
        <v>128780</v>
      </c>
      <c r="E3743" s="72">
        <f>IFERROR(D3743/B3743*100,0)</f>
        <v>99.767585993182522</v>
      </c>
    </row>
    <row r="3744" spans="1:5" s="94" customFormat="1" x14ac:dyDescent="0.25">
      <c r="A3744" s="76" t="s">
        <v>265</v>
      </c>
      <c r="B3744" s="77">
        <v>34080</v>
      </c>
      <c r="C3744" s="77">
        <v>-300</v>
      </c>
      <c r="D3744" s="77">
        <v>33780</v>
      </c>
      <c r="E3744" s="77">
        <f>IFERROR(D3744/B3744*100,0)</f>
        <v>99.119718309859152</v>
      </c>
    </row>
    <row r="3745" spans="1:5" s="95" customFormat="1" x14ac:dyDescent="0.25">
      <c r="A3745" s="7" t="s">
        <v>246</v>
      </c>
      <c r="B3745" s="62">
        <v>34080</v>
      </c>
      <c r="C3745" s="62">
        <v>-300</v>
      </c>
      <c r="D3745" s="62">
        <v>33780</v>
      </c>
      <c r="E3745" s="62">
        <f>IFERROR(D3745/B3745*100,0)</f>
        <v>99.119718309859152</v>
      </c>
    </row>
    <row r="3746" spans="1:5" s="96" customFormat="1" x14ac:dyDescent="0.25">
      <c r="A3746" s="106" t="s">
        <v>66</v>
      </c>
      <c r="B3746" s="107">
        <v>34080</v>
      </c>
      <c r="C3746" s="107">
        <v>-300</v>
      </c>
      <c r="D3746" s="107">
        <v>33780</v>
      </c>
      <c r="E3746" s="107">
        <f>IFERROR(D3746/B3746*100,0)</f>
        <v>99.119718309859152</v>
      </c>
    </row>
    <row r="3747" spans="1:5" s="95" customFormat="1" x14ac:dyDescent="0.25">
      <c r="A3747" s="14" t="s">
        <v>14</v>
      </c>
      <c r="B3747" s="108">
        <v>34080</v>
      </c>
      <c r="C3747" s="108">
        <v>-300</v>
      </c>
      <c r="D3747" s="108">
        <v>33780</v>
      </c>
      <c r="E3747" s="108">
        <f>IFERROR(D3747/B3747*100,0)</f>
        <v>99.119718309859152</v>
      </c>
    </row>
    <row r="3748" spans="1:5" s="95" customFormat="1" x14ac:dyDescent="0.25">
      <c r="A3748" s="7" t="s">
        <v>16</v>
      </c>
      <c r="B3748" s="62">
        <v>33780</v>
      </c>
      <c r="C3748" s="62">
        <v>-130</v>
      </c>
      <c r="D3748" s="62">
        <v>33650</v>
      </c>
      <c r="E3748" s="62">
        <f>IFERROR(D3748/B3748*100,0)</f>
        <v>99.615156897572533</v>
      </c>
    </row>
    <row r="3749" spans="1:5" s="95" customFormat="1" x14ac:dyDescent="0.25">
      <c r="A3749" s="7" t="s">
        <v>17</v>
      </c>
      <c r="B3749" s="62">
        <v>300</v>
      </c>
      <c r="C3749" s="62">
        <v>-170</v>
      </c>
      <c r="D3749" s="62">
        <v>130</v>
      </c>
      <c r="E3749" s="62">
        <f>IFERROR(D3749/B3749*100,0)</f>
        <v>43.333333333333336</v>
      </c>
    </row>
    <row r="3750" spans="1:5" s="94" customFormat="1" x14ac:dyDescent="0.25">
      <c r="A3750" s="76" t="s">
        <v>255</v>
      </c>
      <c r="B3750" s="77">
        <v>90000</v>
      </c>
      <c r="C3750" s="77">
        <v>0</v>
      </c>
      <c r="D3750" s="77">
        <v>90000</v>
      </c>
      <c r="E3750" s="77">
        <f>IFERROR(D3750/B3750*100,0)</f>
        <v>100</v>
      </c>
    </row>
    <row r="3751" spans="1:5" s="95" customFormat="1" x14ac:dyDescent="0.25">
      <c r="A3751" s="7" t="s">
        <v>246</v>
      </c>
      <c r="B3751" s="62">
        <v>90000</v>
      </c>
      <c r="C3751" s="62">
        <v>0</v>
      </c>
      <c r="D3751" s="62">
        <v>90000</v>
      </c>
      <c r="E3751" s="62">
        <f>IFERROR(D3751/B3751*100,0)</f>
        <v>100</v>
      </c>
    </row>
    <row r="3752" spans="1:5" s="96" customFormat="1" x14ac:dyDescent="0.25">
      <c r="A3752" s="106" t="s">
        <v>66</v>
      </c>
      <c r="B3752" s="107">
        <v>90000</v>
      </c>
      <c r="C3752" s="107">
        <v>0</v>
      </c>
      <c r="D3752" s="107">
        <v>90000</v>
      </c>
      <c r="E3752" s="107">
        <f>IFERROR(D3752/B3752*100,0)</f>
        <v>100</v>
      </c>
    </row>
    <row r="3753" spans="1:5" s="95" customFormat="1" x14ac:dyDescent="0.25">
      <c r="A3753" s="14" t="s">
        <v>14</v>
      </c>
      <c r="B3753" s="108">
        <v>90000</v>
      </c>
      <c r="C3753" s="108">
        <v>0</v>
      </c>
      <c r="D3753" s="108">
        <v>90000</v>
      </c>
      <c r="E3753" s="108">
        <f>IFERROR(D3753/B3753*100,0)</f>
        <v>100</v>
      </c>
    </row>
    <row r="3754" spans="1:5" s="95" customFormat="1" x14ac:dyDescent="0.25">
      <c r="A3754" s="7" t="s">
        <v>16</v>
      </c>
      <c r="B3754" s="62">
        <v>90000</v>
      </c>
      <c r="C3754" s="62">
        <v>0</v>
      </c>
      <c r="D3754" s="62">
        <v>90000</v>
      </c>
      <c r="E3754" s="62">
        <f>IFERROR(D3754/B3754*100,0)</f>
        <v>100</v>
      </c>
    </row>
    <row r="3755" spans="1:5" s="94" customFormat="1" x14ac:dyDescent="0.25">
      <c r="A3755" s="76" t="s">
        <v>254</v>
      </c>
      <c r="B3755" s="77">
        <v>5000</v>
      </c>
      <c r="C3755" s="77">
        <v>0</v>
      </c>
      <c r="D3755" s="77">
        <v>5000</v>
      </c>
      <c r="E3755" s="77">
        <f>IFERROR(D3755/B3755*100,0)</f>
        <v>100</v>
      </c>
    </row>
    <row r="3756" spans="1:5" s="95" customFormat="1" x14ac:dyDescent="0.25">
      <c r="A3756" s="7" t="s">
        <v>246</v>
      </c>
      <c r="B3756" s="62">
        <v>5000</v>
      </c>
      <c r="C3756" s="62">
        <v>0</v>
      </c>
      <c r="D3756" s="62">
        <v>5000</v>
      </c>
      <c r="E3756" s="62">
        <f>IFERROR(D3756/B3756*100,0)</f>
        <v>100</v>
      </c>
    </row>
    <row r="3757" spans="1:5" s="96" customFormat="1" x14ac:dyDescent="0.25">
      <c r="A3757" s="106" t="s">
        <v>66</v>
      </c>
      <c r="B3757" s="107">
        <v>5000</v>
      </c>
      <c r="C3757" s="107">
        <v>0</v>
      </c>
      <c r="D3757" s="107">
        <v>5000</v>
      </c>
      <c r="E3757" s="107">
        <f>IFERROR(D3757/B3757*100,0)</f>
        <v>100</v>
      </c>
    </row>
    <row r="3758" spans="1:5" s="95" customFormat="1" x14ac:dyDescent="0.25">
      <c r="A3758" s="14" t="s">
        <v>14</v>
      </c>
      <c r="B3758" s="108">
        <v>5000</v>
      </c>
      <c r="C3758" s="108">
        <v>0</v>
      </c>
      <c r="D3758" s="108">
        <v>5000</v>
      </c>
      <c r="E3758" s="108">
        <f>IFERROR(D3758/B3758*100,0)</f>
        <v>100</v>
      </c>
    </row>
    <row r="3759" spans="1:5" s="95" customFormat="1" x14ac:dyDescent="0.25">
      <c r="A3759" s="7" t="s">
        <v>16</v>
      </c>
      <c r="B3759" s="62">
        <v>5000</v>
      </c>
      <c r="C3759" s="62">
        <v>0</v>
      </c>
      <c r="D3759" s="62">
        <v>5000</v>
      </c>
      <c r="E3759" s="62">
        <f>IFERROR(D3759/B3759*100,0)</f>
        <v>100</v>
      </c>
    </row>
    <row r="3760" spans="1:5" s="93" customFormat="1" x14ac:dyDescent="0.25">
      <c r="A3760" s="71" t="s">
        <v>252</v>
      </c>
      <c r="B3760" s="72">
        <v>3500</v>
      </c>
      <c r="C3760" s="72">
        <v>7139</v>
      </c>
      <c r="D3760" s="72">
        <v>10639</v>
      </c>
      <c r="E3760" s="72">
        <f>IFERROR(D3760/B3760*100,0)</f>
        <v>303.97142857142853</v>
      </c>
    </row>
    <row r="3761" spans="1:5" s="94" customFormat="1" x14ac:dyDescent="0.25">
      <c r="A3761" s="76" t="s">
        <v>251</v>
      </c>
      <c r="B3761" s="77">
        <v>3500</v>
      </c>
      <c r="C3761" s="77">
        <v>7139</v>
      </c>
      <c r="D3761" s="77">
        <v>10639</v>
      </c>
      <c r="E3761" s="77">
        <f>IFERROR(D3761/B3761*100,0)</f>
        <v>303.97142857142853</v>
      </c>
    </row>
    <row r="3762" spans="1:5" s="95" customFormat="1" x14ac:dyDescent="0.25">
      <c r="A3762" s="7" t="s">
        <v>221</v>
      </c>
      <c r="B3762" s="62">
        <v>3500</v>
      </c>
      <c r="C3762" s="62">
        <v>7139</v>
      </c>
      <c r="D3762" s="62">
        <v>10639</v>
      </c>
      <c r="E3762" s="62">
        <f>IFERROR(D3762/B3762*100,0)</f>
        <v>303.97142857142853</v>
      </c>
    </row>
    <row r="3763" spans="1:5" s="96" customFormat="1" x14ac:dyDescent="0.25">
      <c r="A3763" s="106" t="s">
        <v>83</v>
      </c>
      <c r="B3763" s="107">
        <v>3500</v>
      </c>
      <c r="C3763" s="107">
        <v>7139</v>
      </c>
      <c r="D3763" s="107">
        <v>10639</v>
      </c>
      <c r="E3763" s="107">
        <f>IFERROR(D3763/B3763*100,0)</f>
        <v>303.97142857142853</v>
      </c>
    </row>
    <row r="3764" spans="1:5" s="95" customFormat="1" x14ac:dyDescent="0.25">
      <c r="A3764" s="14" t="s">
        <v>14</v>
      </c>
      <c r="B3764" s="108">
        <v>1490</v>
      </c>
      <c r="C3764" s="108">
        <v>1150</v>
      </c>
      <c r="D3764" s="108">
        <v>2640</v>
      </c>
      <c r="E3764" s="108">
        <f>IFERROR(D3764/B3764*100,0)</f>
        <v>177.18120805369128</v>
      </c>
    </row>
    <row r="3765" spans="1:5" s="95" customFormat="1" x14ac:dyDescent="0.25">
      <c r="A3765" s="7" t="s">
        <v>15</v>
      </c>
      <c r="B3765" s="62">
        <v>90</v>
      </c>
      <c r="C3765" s="62">
        <v>0</v>
      </c>
      <c r="D3765" s="62">
        <v>90</v>
      </c>
      <c r="E3765" s="62">
        <f>IFERROR(D3765/B3765*100,0)</f>
        <v>100</v>
      </c>
    </row>
    <row r="3766" spans="1:5" s="95" customFormat="1" x14ac:dyDescent="0.25">
      <c r="A3766" s="7" t="s">
        <v>16</v>
      </c>
      <c r="B3766" s="62">
        <v>1350</v>
      </c>
      <c r="C3766" s="62">
        <v>1150</v>
      </c>
      <c r="D3766" s="62">
        <v>2500</v>
      </c>
      <c r="E3766" s="62">
        <f>IFERROR(D3766/B3766*100,0)</f>
        <v>185.18518518518519</v>
      </c>
    </row>
    <row r="3767" spans="1:5" s="95" customFormat="1" x14ac:dyDescent="0.25">
      <c r="A3767" s="7" t="s">
        <v>17</v>
      </c>
      <c r="B3767" s="62">
        <v>50</v>
      </c>
      <c r="C3767" s="62">
        <v>0</v>
      </c>
      <c r="D3767" s="62">
        <v>50</v>
      </c>
      <c r="E3767" s="62">
        <f>IFERROR(D3767/B3767*100,0)</f>
        <v>100</v>
      </c>
    </row>
    <row r="3768" spans="1:5" s="95" customFormat="1" x14ac:dyDescent="0.25">
      <c r="A3768" s="14" t="s">
        <v>22</v>
      </c>
      <c r="B3768" s="108">
        <v>2010</v>
      </c>
      <c r="C3768" s="108">
        <v>5989</v>
      </c>
      <c r="D3768" s="108">
        <v>7999</v>
      </c>
      <c r="E3768" s="108">
        <f>IFERROR(D3768/B3768*100,0)</f>
        <v>397.96019900497515</v>
      </c>
    </row>
    <row r="3769" spans="1:5" s="95" customFormat="1" x14ac:dyDescent="0.25">
      <c r="A3769" s="7" t="s">
        <v>24</v>
      </c>
      <c r="B3769" s="62">
        <v>510</v>
      </c>
      <c r="C3769" s="62">
        <v>3815.46</v>
      </c>
      <c r="D3769" s="62">
        <v>4325.46</v>
      </c>
      <c r="E3769" s="62">
        <f>IFERROR(D3769/B3769*100,0)</f>
        <v>848.12941176470588</v>
      </c>
    </row>
    <row r="3770" spans="1:5" s="95" customFormat="1" x14ac:dyDescent="0.25">
      <c r="A3770" s="7" t="s">
        <v>25</v>
      </c>
      <c r="B3770" s="62">
        <v>1500</v>
      </c>
      <c r="C3770" s="62">
        <v>2173.54</v>
      </c>
      <c r="D3770" s="62">
        <v>3673.54</v>
      </c>
      <c r="E3770" s="62">
        <f>IFERROR(D3770/B3770*100,0)</f>
        <v>244.90266666666668</v>
      </c>
    </row>
    <row r="3771" spans="1:5" s="93" customFormat="1" x14ac:dyDescent="0.25">
      <c r="A3771" s="71" t="s">
        <v>238</v>
      </c>
      <c r="B3771" s="72">
        <v>66015</v>
      </c>
      <c r="C3771" s="72">
        <v>9018</v>
      </c>
      <c r="D3771" s="72">
        <v>75033</v>
      </c>
      <c r="E3771" s="72">
        <f>IFERROR(D3771/B3771*100,0)</f>
        <v>113.66053169734151</v>
      </c>
    </row>
    <row r="3772" spans="1:5" s="94" customFormat="1" x14ac:dyDescent="0.25">
      <c r="A3772" s="76" t="s">
        <v>264</v>
      </c>
      <c r="B3772" s="77">
        <v>20881</v>
      </c>
      <c r="C3772" s="77">
        <v>28</v>
      </c>
      <c r="D3772" s="77">
        <v>20909</v>
      </c>
      <c r="E3772" s="77">
        <f>IFERROR(D3772/B3772*100,0)</f>
        <v>100.13409319477036</v>
      </c>
    </row>
    <row r="3773" spans="1:5" s="95" customFormat="1" x14ac:dyDescent="0.25">
      <c r="A3773" s="7" t="s">
        <v>221</v>
      </c>
      <c r="B3773" s="62">
        <v>20881</v>
      </c>
      <c r="C3773" s="62">
        <v>28</v>
      </c>
      <c r="D3773" s="62">
        <v>20909</v>
      </c>
      <c r="E3773" s="62">
        <f>IFERROR(D3773/B3773*100,0)</f>
        <v>100.13409319477036</v>
      </c>
    </row>
    <row r="3774" spans="1:5" s="96" customFormat="1" x14ac:dyDescent="0.25">
      <c r="A3774" s="106" t="s">
        <v>81</v>
      </c>
      <c r="B3774" s="107">
        <v>20881</v>
      </c>
      <c r="C3774" s="107">
        <v>28</v>
      </c>
      <c r="D3774" s="107">
        <v>20909</v>
      </c>
      <c r="E3774" s="107">
        <f>IFERROR(D3774/B3774*100,0)</f>
        <v>100.13409319477036</v>
      </c>
    </row>
    <row r="3775" spans="1:5" s="95" customFormat="1" x14ac:dyDescent="0.25">
      <c r="A3775" s="14" t="s">
        <v>14</v>
      </c>
      <c r="B3775" s="108">
        <v>20350</v>
      </c>
      <c r="C3775" s="108">
        <v>28</v>
      </c>
      <c r="D3775" s="108">
        <v>20378</v>
      </c>
      <c r="E3775" s="108">
        <f>IFERROR(D3775/B3775*100,0)</f>
        <v>100.13759213759215</v>
      </c>
    </row>
    <row r="3776" spans="1:5" s="95" customFormat="1" x14ac:dyDescent="0.25">
      <c r="A3776" s="7" t="s">
        <v>16</v>
      </c>
      <c r="B3776" s="62">
        <v>20350</v>
      </c>
      <c r="C3776" s="62">
        <v>28</v>
      </c>
      <c r="D3776" s="62">
        <v>20378</v>
      </c>
      <c r="E3776" s="62">
        <f>IFERROR(D3776/B3776*100,0)</f>
        <v>100.13759213759215</v>
      </c>
    </row>
    <row r="3777" spans="1:5" s="95" customFormat="1" x14ac:dyDescent="0.25">
      <c r="A3777" s="14" t="s">
        <v>22</v>
      </c>
      <c r="B3777" s="108">
        <v>531</v>
      </c>
      <c r="C3777" s="108">
        <v>0</v>
      </c>
      <c r="D3777" s="108">
        <v>531</v>
      </c>
      <c r="E3777" s="108">
        <f>IFERROR(D3777/B3777*100,0)</f>
        <v>100</v>
      </c>
    </row>
    <row r="3778" spans="1:5" s="95" customFormat="1" x14ac:dyDescent="0.25">
      <c r="A3778" s="7" t="s">
        <v>24</v>
      </c>
      <c r="B3778" s="62">
        <v>531</v>
      </c>
      <c r="C3778" s="62">
        <v>0</v>
      </c>
      <c r="D3778" s="62">
        <v>531</v>
      </c>
      <c r="E3778" s="62">
        <f>IFERROR(D3778/B3778*100,0)</f>
        <v>100</v>
      </c>
    </row>
    <row r="3779" spans="1:5" s="94" customFormat="1" x14ac:dyDescent="0.25">
      <c r="A3779" s="76" t="s">
        <v>263</v>
      </c>
      <c r="B3779" s="77">
        <v>2120</v>
      </c>
      <c r="C3779" s="77">
        <v>5026</v>
      </c>
      <c r="D3779" s="77">
        <v>7146</v>
      </c>
      <c r="E3779" s="77">
        <f>IFERROR(D3779/B3779*100,0)</f>
        <v>337.07547169811323</v>
      </c>
    </row>
    <row r="3780" spans="1:5" s="95" customFormat="1" x14ac:dyDescent="0.25">
      <c r="A3780" s="7" t="s">
        <v>221</v>
      </c>
      <c r="B3780" s="62">
        <v>2120</v>
      </c>
      <c r="C3780" s="62">
        <v>5026</v>
      </c>
      <c r="D3780" s="62">
        <v>7146</v>
      </c>
      <c r="E3780" s="62">
        <f>IFERROR(D3780/B3780*100,0)</f>
        <v>337.07547169811323</v>
      </c>
    </row>
    <row r="3781" spans="1:5" s="96" customFormat="1" x14ac:dyDescent="0.25">
      <c r="A3781" s="106" t="s">
        <v>89</v>
      </c>
      <c r="B3781" s="107">
        <v>2120</v>
      </c>
      <c r="C3781" s="107">
        <v>5026</v>
      </c>
      <c r="D3781" s="107">
        <v>7146</v>
      </c>
      <c r="E3781" s="107">
        <f>IFERROR(D3781/B3781*100,0)</f>
        <v>337.07547169811323</v>
      </c>
    </row>
    <row r="3782" spans="1:5" s="95" customFormat="1" x14ac:dyDescent="0.25">
      <c r="A3782" s="14" t="s">
        <v>22</v>
      </c>
      <c r="B3782" s="108">
        <v>2120</v>
      </c>
      <c r="C3782" s="108">
        <v>5026</v>
      </c>
      <c r="D3782" s="108">
        <v>7146</v>
      </c>
      <c r="E3782" s="108">
        <f>IFERROR(D3782/B3782*100,0)</f>
        <v>337.07547169811323</v>
      </c>
    </row>
    <row r="3783" spans="1:5" s="95" customFormat="1" x14ac:dyDescent="0.25">
      <c r="A3783" s="7" t="s">
        <v>24</v>
      </c>
      <c r="B3783" s="62">
        <v>1120</v>
      </c>
      <c r="C3783" s="62">
        <v>2822.48</v>
      </c>
      <c r="D3783" s="62">
        <v>3942.48</v>
      </c>
      <c r="E3783" s="62">
        <f>IFERROR(D3783/B3783*100,0)</f>
        <v>352.00714285714287</v>
      </c>
    </row>
    <row r="3784" spans="1:5" s="95" customFormat="1" x14ac:dyDescent="0.25">
      <c r="A3784" s="7" t="s">
        <v>25</v>
      </c>
      <c r="B3784" s="62">
        <v>1000</v>
      </c>
      <c r="C3784" s="62">
        <v>2203.52</v>
      </c>
      <c r="D3784" s="62">
        <v>3203.52</v>
      </c>
      <c r="E3784" s="62">
        <f>IFERROR(D3784/B3784*100,0)</f>
        <v>320.35200000000003</v>
      </c>
    </row>
    <row r="3785" spans="1:5" s="94" customFormat="1" x14ac:dyDescent="0.25">
      <c r="A3785" s="76" t="s">
        <v>262</v>
      </c>
      <c r="B3785" s="77">
        <v>10600</v>
      </c>
      <c r="C3785" s="77">
        <v>-3550</v>
      </c>
      <c r="D3785" s="77">
        <v>7050</v>
      </c>
      <c r="E3785" s="77">
        <f>IFERROR(D3785/B3785*100,0)</f>
        <v>66.509433962264154</v>
      </c>
    </row>
    <row r="3786" spans="1:5" s="95" customFormat="1" x14ac:dyDescent="0.25">
      <c r="A3786" s="7" t="s">
        <v>221</v>
      </c>
      <c r="B3786" s="62">
        <v>10600</v>
      </c>
      <c r="C3786" s="62">
        <v>-3550</v>
      </c>
      <c r="D3786" s="62">
        <v>7050</v>
      </c>
      <c r="E3786" s="62">
        <f>IFERROR(D3786/B3786*100,0)</f>
        <v>66.509433962264154</v>
      </c>
    </row>
    <row r="3787" spans="1:5" s="96" customFormat="1" x14ac:dyDescent="0.25">
      <c r="A3787" s="106" t="s">
        <v>88</v>
      </c>
      <c r="B3787" s="107">
        <v>10600</v>
      </c>
      <c r="C3787" s="107">
        <v>-3550</v>
      </c>
      <c r="D3787" s="107">
        <v>7050</v>
      </c>
      <c r="E3787" s="107">
        <f>IFERROR(D3787/B3787*100,0)</f>
        <v>66.509433962264154</v>
      </c>
    </row>
    <row r="3788" spans="1:5" s="95" customFormat="1" x14ac:dyDescent="0.25">
      <c r="A3788" s="14" t="s">
        <v>14</v>
      </c>
      <c r="B3788" s="108">
        <v>2800</v>
      </c>
      <c r="C3788" s="108">
        <v>-100</v>
      </c>
      <c r="D3788" s="108">
        <v>2700</v>
      </c>
      <c r="E3788" s="108">
        <f>IFERROR(D3788/B3788*100,0)</f>
        <v>96.428571428571431</v>
      </c>
    </row>
    <row r="3789" spans="1:5" s="95" customFormat="1" x14ac:dyDescent="0.25">
      <c r="A3789" s="7" t="s">
        <v>16</v>
      </c>
      <c r="B3789" s="62">
        <v>2800</v>
      </c>
      <c r="C3789" s="62">
        <v>-100</v>
      </c>
      <c r="D3789" s="62">
        <v>2700</v>
      </c>
      <c r="E3789" s="62">
        <f>IFERROR(D3789/B3789*100,0)</f>
        <v>96.428571428571431</v>
      </c>
    </row>
    <row r="3790" spans="1:5" s="95" customFormat="1" x14ac:dyDescent="0.25">
      <c r="A3790" s="14" t="s">
        <v>22</v>
      </c>
      <c r="B3790" s="108">
        <v>7800</v>
      </c>
      <c r="C3790" s="108">
        <v>-3450</v>
      </c>
      <c r="D3790" s="108">
        <v>4350</v>
      </c>
      <c r="E3790" s="108">
        <f>IFERROR(D3790/B3790*100,0)</f>
        <v>55.769230769230774</v>
      </c>
    </row>
    <row r="3791" spans="1:5" s="95" customFormat="1" x14ac:dyDescent="0.25">
      <c r="A3791" s="7" t="s">
        <v>24</v>
      </c>
      <c r="B3791" s="62">
        <v>7800</v>
      </c>
      <c r="C3791" s="62">
        <v>-3450</v>
      </c>
      <c r="D3791" s="62">
        <v>4350</v>
      </c>
      <c r="E3791" s="62">
        <f>IFERROR(D3791/B3791*100,0)</f>
        <v>55.769230769230774</v>
      </c>
    </row>
    <row r="3792" spans="1:5" s="94" customFormat="1" x14ac:dyDescent="0.25">
      <c r="A3792" s="76" t="s">
        <v>250</v>
      </c>
      <c r="B3792" s="77">
        <v>10000</v>
      </c>
      <c r="C3792" s="77">
        <v>7914</v>
      </c>
      <c r="D3792" s="77">
        <v>17914</v>
      </c>
      <c r="E3792" s="77">
        <f>IFERROR(D3792/B3792*100,0)</f>
        <v>179.14000000000001</v>
      </c>
    </row>
    <row r="3793" spans="1:5" s="95" customFormat="1" x14ac:dyDescent="0.25">
      <c r="A3793" s="7" t="s">
        <v>221</v>
      </c>
      <c r="B3793" s="62">
        <v>10000</v>
      </c>
      <c r="C3793" s="62">
        <v>7914</v>
      </c>
      <c r="D3793" s="62">
        <v>17914</v>
      </c>
      <c r="E3793" s="62">
        <f>IFERROR(D3793/B3793*100,0)</f>
        <v>179.14000000000001</v>
      </c>
    </row>
    <row r="3794" spans="1:5" s="96" customFormat="1" x14ac:dyDescent="0.25">
      <c r="A3794" s="106" t="s">
        <v>68</v>
      </c>
      <c r="B3794" s="107">
        <v>10000</v>
      </c>
      <c r="C3794" s="107">
        <v>7914</v>
      </c>
      <c r="D3794" s="107">
        <v>17914</v>
      </c>
      <c r="E3794" s="107">
        <f>IFERROR(D3794/B3794*100,0)</f>
        <v>179.14000000000001</v>
      </c>
    </row>
    <row r="3795" spans="1:5" s="95" customFormat="1" x14ac:dyDescent="0.25">
      <c r="A3795" s="14" t="s">
        <v>14</v>
      </c>
      <c r="B3795" s="108">
        <v>7000</v>
      </c>
      <c r="C3795" s="108">
        <v>4100</v>
      </c>
      <c r="D3795" s="108">
        <v>11100</v>
      </c>
      <c r="E3795" s="108">
        <f>IFERROR(D3795/B3795*100,0)</f>
        <v>158.57142857142856</v>
      </c>
    </row>
    <row r="3796" spans="1:5" s="95" customFormat="1" x14ac:dyDescent="0.25">
      <c r="A3796" s="7" t="s">
        <v>16</v>
      </c>
      <c r="B3796" s="62">
        <v>7000</v>
      </c>
      <c r="C3796" s="62">
        <v>4100</v>
      </c>
      <c r="D3796" s="62">
        <v>11100</v>
      </c>
      <c r="E3796" s="62">
        <f>IFERROR(D3796/B3796*100,0)</f>
        <v>158.57142857142856</v>
      </c>
    </row>
    <row r="3797" spans="1:5" s="95" customFormat="1" x14ac:dyDescent="0.25">
      <c r="A3797" s="14" t="s">
        <v>22</v>
      </c>
      <c r="B3797" s="108">
        <v>3000</v>
      </c>
      <c r="C3797" s="108">
        <v>3814</v>
      </c>
      <c r="D3797" s="108">
        <v>6814</v>
      </c>
      <c r="E3797" s="108">
        <f>IFERROR(D3797/B3797*100,0)</f>
        <v>227.13333333333333</v>
      </c>
    </row>
    <row r="3798" spans="1:5" s="95" customFormat="1" x14ac:dyDescent="0.25">
      <c r="A3798" s="7" t="s">
        <v>24</v>
      </c>
      <c r="B3798" s="62">
        <v>3000</v>
      </c>
      <c r="C3798" s="62">
        <v>3814</v>
      </c>
      <c r="D3798" s="62">
        <v>6814</v>
      </c>
      <c r="E3798" s="62">
        <f>IFERROR(D3798/B3798*100,0)</f>
        <v>227.13333333333333</v>
      </c>
    </row>
    <row r="3799" spans="1:5" s="94" customFormat="1" x14ac:dyDescent="0.25">
      <c r="A3799" s="76" t="s">
        <v>249</v>
      </c>
      <c r="B3799" s="77">
        <v>22400</v>
      </c>
      <c r="C3799" s="77">
        <v>-400</v>
      </c>
      <c r="D3799" s="77">
        <v>22000</v>
      </c>
      <c r="E3799" s="77">
        <f>IFERROR(D3799/B3799*100,0)</f>
        <v>98.214285714285708</v>
      </c>
    </row>
    <row r="3800" spans="1:5" s="95" customFormat="1" x14ac:dyDescent="0.25">
      <c r="A3800" s="7" t="s">
        <v>246</v>
      </c>
      <c r="B3800" s="62">
        <v>13750</v>
      </c>
      <c r="C3800" s="62">
        <v>-4097</v>
      </c>
      <c r="D3800" s="62">
        <v>9653</v>
      </c>
      <c r="E3800" s="62">
        <f>IFERROR(D3800/B3800*100,0)</f>
        <v>70.203636363636363</v>
      </c>
    </row>
    <row r="3801" spans="1:5" s="96" customFormat="1" x14ac:dyDescent="0.25">
      <c r="A3801" s="106" t="s">
        <v>71</v>
      </c>
      <c r="B3801" s="107">
        <v>13750</v>
      </c>
      <c r="C3801" s="107">
        <v>-4097</v>
      </c>
      <c r="D3801" s="107">
        <v>9653</v>
      </c>
      <c r="E3801" s="107">
        <f>IFERROR(D3801/B3801*100,0)</f>
        <v>70.203636363636363</v>
      </c>
    </row>
    <row r="3802" spans="1:5" s="95" customFormat="1" x14ac:dyDescent="0.25">
      <c r="A3802" s="14" t="s">
        <v>14</v>
      </c>
      <c r="B3802" s="108">
        <v>11350</v>
      </c>
      <c r="C3802" s="108">
        <v>-3597</v>
      </c>
      <c r="D3802" s="108">
        <v>7753</v>
      </c>
      <c r="E3802" s="108">
        <f>IFERROR(D3802/B3802*100,0)</f>
        <v>68.308370044052865</v>
      </c>
    </row>
    <row r="3803" spans="1:5" s="95" customFormat="1" x14ac:dyDescent="0.25">
      <c r="A3803" s="7" t="s">
        <v>15</v>
      </c>
      <c r="B3803" s="62">
        <v>950</v>
      </c>
      <c r="C3803" s="62">
        <v>0</v>
      </c>
      <c r="D3803" s="62">
        <v>950</v>
      </c>
      <c r="E3803" s="62">
        <f>IFERROR(D3803/B3803*100,0)</f>
        <v>100</v>
      </c>
    </row>
    <row r="3804" spans="1:5" s="95" customFormat="1" x14ac:dyDescent="0.25">
      <c r="A3804" s="7" t="s">
        <v>16</v>
      </c>
      <c r="B3804" s="62">
        <v>10400</v>
      </c>
      <c r="C3804" s="62">
        <v>-3597</v>
      </c>
      <c r="D3804" s="62">
        <v>6803</v>
      </c>
      <c r="E3804" s="62">
        <f>IFERROR(D3804/B3804*100,0)</f>
        <v>65.413461538461533</v>
      </c>
    </row>
    <row r="3805" spans="1:5" s="95" customFormat="1" x14ac:dyDescent="0.25">
      <c r="A3805" s="14" t="s">
        <v>22</v>
      </c>
      <c r="B3805" s="108">
        <v>2400</v>
      </c>
      <c r="C3805" s="108">
        <v>-500</v>
      </c>
      <c r="D3805" s="108">
        <v>1900</v>
      </c>
      <c r="E3805" s="108">
        <f>IFERROR(D3805/B3805*100,0)</f>
        <v>79.166666666666657</v>
      </c>
    </row>
    <row r="3806" spans="1:5" s="95" customFormat="1" x14ac:dyDescent="0.25">
      <c r="A3806" s="7" t="s">
        <v>23</v>
      </c>
      <c r="B3806" s="62">
        <v>400</v>
      </c>
      <c r="C3806" s="62">
        <v>0</v>
      </c>
      <c r="D3806" s="62">
        <v>400</v>
      </c>
      <c r="E3806" s="62">
        <f>IFERROR(D3806/B3806*100,0)</f>
        <v>100</v>
      </c>
    </row>
    <row r="3807" spans="1:5" s="95" customFormat="1" x14ac:dyDescent="0.25">
      <c r="A3807" s="7" t="s">
        <v>24</v>
      </c>
      <c r="B3807" s="62">
        <v>2000</v>
      </c>
      <c r="C3807" s="62">
        <v>-500</v>
      </c>
      <c r="D3807" s="62">
        <v>1500</v>
      </c>
      <c r="E3807" s="62">
        <f>IFERROR(D3807/B3807*100,0)</f>
        <v>75</v>
      </c>
    </row>
    <row r="3808" spans="1:5" s="95" customFormat="1" x14ac:dyDescent="0.25">
      <c r="A3808" s="7" t="s">
        <v>221</v>
      </c>
      <c r="B3808" s="62">
        <v>8650</v>
      </c>
      <c r="C3808" s="62">
        <v>3697</v>
      </c>
      <c r="D3808" s="62">
        <v>12347</v>
      </c>
      <c r="E3808" s="62">
        <f>IFERROR(D3808/B3808*100,0)</f>
        <v>142.73988439306356</v>
      </c>
    </row>
    <row r="3809" spans="1:5" s="96" customFormat="1" x14ac:dyDescent="0.25">
      <c r="A3809" s="106" t="s">
        <v>71</v>
      </c>
      <c r="B3809" s="107">
        <v>8650</v>
      </c>
      <c r="C3809" s="107">
        <v>3697</v>
      </c>
      <c r="D3809" s="107">
        <v>12347</v>
      </c>
      <c r="E3809" s="107">
        <f>IFERROR(D3809/B3809*100,0)</f>
        <v>142.73988439306356</v>
      </c>
    </row>
    <row r="3810" spans="1:5" s="95" customFormat="1" x14ac:dyDescent="0.25">
      <c r="A3810" s="14" t="s">
        <v>14</v>
      </c>
      <c r="B3810" s="108">
        <v>1150</v>
      </c>
      <c r="C3810" s="108">
        <v>-303</v>
      </c>
      <c r="D3810" s="108">
        <v>847</v>
      </c>
      <c r="E3810" s="108">
        <f>IFERROR(D3810/B3810*100,0)</f>
        <v>73.65217391304347</v>
      </c>
    </row>
    <row r="3811" spans="1:5" s="95" customFormat="1" x14ac:dyDescent="0.25">
      <c r="A3811" s="7" t="s">
        <v>16</v>
      </c>
      <c r="B3811" s="62">
        <v>450</v>
      </c>
      <c r="C3811" s="62">
        <v>-50</v>
      </c>
      <c r="D3811" s="62">
        <v>400</v>
      </c>
      <c r="E3811" s="62">
        <f>IFERROR(D3811/B3811*100,0)</f>
        <v>88.888888888888886</v>
      </c>
    </row>
    <row r="3812" spans="1:5" s="95" customFormat="1" x14ac:dyDescent="0.25">
      <c r="A3812" s="7" t="s">
        <v>20</v>
      </c>
      <c r="B3812" s="62">
        <v>350</v>
      </c>
      <c r="C3812" s="62">
        <v>-250</v>
      </c>
      <c r="D3812" s="62">
        <v>100</v>
      </c>
      <c r="E3812" s="62">
        <f>IFERROR(D3812/B3812*100,0)</f>
        <v>28.571428571428569</v>
      </c>
    </row>
    <row r="3813" spans="1:5" s="95" customFormat="1" x14ac:dyDescent="0.25">
      <c r="A3813" s="7" t="s">
        <v>21</v>
      </c>
      <c r="B3813" s="62">
        <v>350</v>
      </c>
      <c r="C3813" s="62">
        <v>-3</v>
      </c>
      <c r="D3813" s="62">
        <v>347</v>
      </c>
      <c r="E3813" s="62">
        <f>IFERROR(D3813/B3813*100,0)</f>
        <v>99.142857142857139</v>
      </c>
    </row>
    <row r="3814" spans="1:5" s="95" customFormat="1" x14ac:dyDescent="0.25">
      <c r="A3814" s="14" t="s">
        <v>22</v>
      </c>
      <c r="B3814" s="108">
        <v>7500</v>
      </c>
      <c r="C3814" s="108">
        <v>4000</v>
      </c>
      <c r="D3814" s="108">
        <v>11500</v>
      </c>
      <c r="E3814" s="108">
        <f>IFERROR(D3814/B3814*100,0)</f>
        <v>153.33333333333334</v>
      </c>
    </row>
    <row r="3815" spans="1:5" s="95" customFormat="1" x14ac:dyDescent="0.25">
      <c r="A3815" s="7" t="s">
        <v>24</v>
      </c>
      <c r="B3815" s="62">
        <v>7500</v>
      </c>
      <c r="C3815" s="62">
        <v>4000</v>
      </c>
      <c r="D3815" s="62">
        <v>11500</v>
      </c>
      <c r="E3815" s="62">
        <f>IFERROR(D3815/B3815*100,0)</f>
        <v>153.33333333333334</v>
      </c>
    </row>
    <row r="3816" spans="1:5" s="94" customFormat="1" x14ac:dyDescent="0.25">
      <c r="A3816" s="76" t="s">
        <v>268</v>
      </c>
      <c r="B3816" s="77">
        <v>14</v>
      </c>
      <c r="C3816" s="77">
        <v>0</v>
      </c>
      <c r="D3816" s="77">
        <v>14</v>
      </c>
      <c r="E3816" s="77">
        <f>IFERROR(D3816/B3816*100,0)</f>
        <v>100</v>
      </c>
    </row>
    <row r="3817" spans="1:5" s="95" customFormat="1" x14ac:dyDescent="0.25">
      <c r="A3817" s="7" t="s">
        <v>221</v>
      </c>
      <c r="B3817" s="62">
        <v>14</v>
      </c>
      <c r="C3817" s="62">
        <v>0</v>
      </c>
      <c r="D3817" s="62">
        <v>14</v>
      </c>
      <c r="E3817" s="62">
        <f>IFERROR(D3817/B3817*100,0)</f>
        <v>100</v>
      </c>
    </row>
    <row r="3818" spans="1:5" s="96" customFormat="1" x14ac:dyDescent="0.25">
      <c r="A3818" s="106" t="s">
        <v>87</v>
      </c>
      <c r="B3818" s="107">
        <v>14</v>
      </c>
      <c r="C3818" s="107">
        <v>0</v>
      </c>
      <c r="D3818" s="107">
        <v>14</v>
      </c>
      <c r="E3818" s="107">
        <f>IFERROR(D3818/B3818*100,0)</f>
        <v>100</v>
      </c>
    </row>
    <row r="3819" spans="1:5" s="95" customFormat="1" x14ac:dyDescent="0.25">
      <c r="A3819" s="14" t="s">
        <v>14</v>
      </c>
      <c r="B3819" s="108">
        <v>14</v>
      </c>
      <c r="C3819" s="108">
        <v>0</v>
      </c>
      <c r="D3819" s="108">
        <v>14</v>
      </c>
      <c r="E3819" s="108">
        <f>IFERROR(D3819/B3819*100,0)</f>
        <v>100</v>
      </c>
    </row>
    <row r="3820" spans="1:5" s="95" customFormat="1" x14ac:dyDescent="0.25">
      <c r="A3820" s="7" t="s">
        <v>17</v>
      </c>
      <c r="B3820" s="62">
        <v>14</v>
      </c>
      <c r="C3820" s="62">
        <v>0</v>
      </c>
      <c r="D3820" s="62">
        <v>14</v>
      </c>
      <c r="E3820" s="62">
        <f>IFERROR(D3820/B3820*100,0)</f>
        <v>100</v>
      </c>
    </row>
    <row r="3821" spans="1:5" s="93" customFormat="1" x14ac:dyDescent="0.25">
      <c r="A3821" s="71" t="s">
        <v>235</v>
      </c>
      <c r="B3821" s="72">
        <v>11750</v>
      </c>
      <c r="C3821" s="72">
        <v>-2650</v>
      </c>
      <c r="D3821" s="72">
        <v>9100</v>
      </c>
      <c r="E3821" s="72">
        <f>IFERROR(D3821/B3821*100,0)</f>
        <v>77.446808510638306</v>
      </c>
    </row>
    <row r="3822" spans="1:5" s="94" customFormat="1" x14ac:dyDescent="0.25">
      <c r="A3822" s="76" t="s">
        <v>227</v>
      </c>
      <c r="B3822" s="77">
        <v>11750</v>
      </c>
      <c r="C3822" s="77">
        <v>-2650</v>
      </c>
      <c r="D3822" s="77">
        <v>9100</v>
      </c>
      <c r="E3822" s="77">
        <f>IFERROR(D3822/B3822*100,0)</f>
        <v>77.446808510638306</v>
      </c>
    </row>
    <row r="3823" spans="1:5" s="95" customFormat="1" x14ac:dyDescent="0.25">
      <c r="A3823" s="7" t="s">
        <v>221</v>
      </c>
      <c r="B3823" s="62">
        <v>11750</v>
      </c>
      <c r="C3823" s="62">
        <v>-2650</v>
      </c>
      <c r="D3823" s="62">
        <v>9100</v>
      </c>
      <c r="E3823" s="62">
        <f>IFERROR(D3823/B3823*100,0)</f>
        <v>77.446808510638306</v>
      </c>
    </row>
    <row r="3824" spans="1:5" s="96" customFormat="1" x14ac:dyDescent="0.25">
      <c r="A3824" s="106" t="s">
        <v>81</v>
      </c>
      <c r="B3824" s="107">
        <v>11750</v>
      </c>
      <c r="C3824" s="107">
        <v>-2650</v>
      </c>
      <c r="D3824" s="107">
        <v>9100</v>
      </c>
      <c r="E3824" s="107">
        <f>IFERROR(D3824/B3824*100,0)</f>
        <v>77.446808510638306</v>
      </c>
    </row>
    <row r="3825" spans="1:5" s="95" customFormat="1" x14ac:dyDescent="0.25">
      <c r="A3825" s="14" t="s">
        <v>14</v>
      </c>
      <c r="B3825" s="108">
        <v>11750</v>
      </c>
      <c r="C3825" s="108">
        <v>-2650</v>
      </c>
      <c r="D3825" s="108">
        <v>9100</v>
      </c>
      <c r="E3825" s="108">
        <f>IFERROR(D3825/B3825*100,0)</f>
        <v>77.446808510638306</v>
      </c>
    </row>
    <row r="3826" spans="1:5" s="95" customFormat="1" x14ac:dyDescent="0.25">
      <c r="A3826" s="7" t="s">
        <v>16</v>
      </c>
      <c r="B3826" s="62">
        <v>11750</v>
      </c>
      <c r="C3826" s="62">
        <v>-2650</v>
      </c>
      <c r="D3826" s="62">
        <v>9100</v>
      </c>
      <c r="E3826" s="62">
        <f>IFERROR(D3826/B3826*100,0)</f>
        <v>77.446808510638306</v>
      </c>
    </row>
    <row r="3827" spans="1:5" s="93" customFormat="1" x14ac:dyDescent="0.25">
      <c r="A3827" s="71" t="s">
        <v>225</v>
      </c>
      <c r="B3827" s="72">
        <v>25047</v>
      </c>
      <c r="C3827" s="72">
        <v>-2787</v>
      </c>
      <c r="D3827" s="72">
        <v>22260</v>
      </c>
      <c r="E3827" s="72">
        <f>IFERROR(D3827/B3827*100,0)</f>
        <v>88.872918912444604</v>
      </c>
    </row>
    <row r="3828" spans="1:5" s="94" customFormat="1" x14ac:dyDescent="0.25">
      <c r="A3828" s="76" t="s">
        <v>224</v>
      </c>
      <c r="B3828" s="77">
        <v>25047</v>
      </c>
      <c r="C3828" s="77">
        <v>-2787</v>
      </c>
      <c r="D3828" s="77">
        <v>22260</v>
      </c>
      <c r="E3828" s="77">
        <f>IFERROR(D3828/B3828*100,0)</f>
        <v>88.872918912444604</v>
      </c>
    </row>
    <row r="3829" spans="1:5" s="95" customFormat="1" x14ac:dyDescent="0.25">
      <c r="A3829" s="7" t="s">
        <v>221</v>
      </c>
      <c r="B3829" s="62">
        <v>25047</v>
      </c>
      <c r="C3829" s="62">
        <v>-2787</v>
      </c>
      <c r="D3829" s="62">
        <v>22260</v>
      </c>
      <c r="E3829" s="62">
        <f>IFERROR(D3829/B3829*100,0)</f>
        <v>88.872918912444604</v>
      </c>
    </row>
    <row r="3830" spans="1:5" s="96" customFormat="1" x14ac:dyDescent="0.25">
      <c r="A3830" s="106" t="s">
        <v>81</v>
      </c>
      <c r="B3830" s="107">
        <v>10500</v>
      </c>
      <c r="C3830" s="107">
        <v>-550</v>
      </c>
      <c r="D3830" s="107">
        <v>9950</v>
      </c>
      <c r="E3830" s="107">
        <f>IFERROR(D3830/B3830*100,0)</f>
        <v>94.761904761904759</v>
      </c>
    </row>
    <row r="3831" spans="1:5" s="95" customFormat="1" x14ac:dyDescent="0.25">
      <c r="A3831" s="14" t="s">
        <v>14</v>
      </c>
      <c r="B3831" s="108">
        <v>10500</v>
      </c>
      <c r="C3831" s="108">
        <v>-550</v>
      </c>
      <c r="D3831" s="108">
        <v>9950</v>
      </c>
      <c r="E3831" s="108">
        <f>IFERROR(D3831/B3831*100,0)</f>
        <v>94.761904761904759</v>
      </c>
    </row>
    <row r="3832" spans="1:5" s="95" customFormat="1" x14ac:dyDescent="0.25">
      <c r="A3832" s="7" t="s">
        <v>15</v>
      </c>
      <c r="B3832" s="62">
        <v>9500</v>
      </c>
      <c r="C3832" s="62">
        <v>-500</v>
      </c>
      <c r="D3832" s="62">
        <v>9000</v>
      </c>
      <c r="E3832" s="62">
        <f>IFERROR(D3832/B3832*100,0)</f>
        <v>94.73684210526315</v>
      </c>
    </row>
    <row r="3833" spans="1:5" s="95" customFormat="1" x14ac:dyDescent="0.25">
      <c r="A3833" s="7" t="s">
        <v>16</v>
      </c>
      <c r="B3833" s="62">
        <v>1000</v>
      </c>
      <c r="C3833" s="62">
        <v>-50</v>
      </c>
      <c r="D3833" s="62">
        <v>950</v>
      </c>
      <c r="E3833" s="62">
        <f>IFERROR(D3833/B3833*100,0)</f>
        <v>95</v>
      </c>
    </row>
    <row r="3834" spans="1:5" s="96" customFormat="1" x14ac:dyDescent="0.25">
      <c r="A3834" s="106" t="s">
        <v>66</v>
      </c>
      <c r="B3834" s="107">
        <v>2747</v>
      </c>
      <c r="C3834" s="107">
        <v>-637</v>
      </c>
      <c r="D3834" s="107">
        <v>2110</v>
      </c>
      <c r="E3834" s="107">
        <f>IFERROR(D3834/B3834*100,0)</f>
        <v>76.811066618128862</v>
      </c>
    </row>
    <row r="3835" spans="1:5" s="95" customFormat="1" x14ac:dyDescent="0.25">
      <c r="A3835" s="14" t="s">
        <v>14</v>
      </c>
      <c r="B3835" s="108">
        <v>2747</v>
      </c>
      <c r="C3835" s="108">
        <v>-637</v>
      </c>
      <c r="D3835" s="108">
        <v>2110</v>
      </c>
      <c r="E3835" s="108">
        <f>IFERROR(D3835/B3835*100,0)</f>
        <v>76.811066618128862</v>
      </c>
    </row>
    <row r="3836" spans="1:5" s="95" customFormat="1" x14ac:dyDescent="0.25">
      <c r="A3836" s="7" t="s">
        <v>15</v>
      </c>
      <c r="B3836" s="62">
        <v>2500</v>
      </c>
      <c r="C3836" s="62">
        <v>-660</v>
      </c>
      <c r="D3836" s="62">
        <v>1840</v>
      </c>
      <c r="E3836" s="62">
        <f>IFERROR(D3836/B3836*100,0)</f>
        <v>73.599999999999994</v>
      </c>
    </row>
    <row r="3837" spans="1:5" s="95" customFormat="1" x14ac:dyDescent="0.25">
      <c r="A3837" s="7" t="s">
        <v>16</v>
      </c>
      <c r="B3837" s="62">
        <v>247</v>
      </c>
      <c r="C3837" s="62">
        <v>23</v>
      </c>
      <c r="D3837" s="62">
        <v>270</v>
      </c>
      <c r="E3837" s="62">
        <f>IFERROR(D3837/B3837*100,0)</f>
        <v>109.31174089068827</v>
      </c>
    </row>
    <row r="3838" spans="1:5" s="96" customFormat="1" x14ac:dyDescent="0.25">
      <c r="A3838" s="106" t="s">
        <v>75</v>
      </c>
      <c r="B3838" s="107">
        <v>11800</v>
      </c>
      <c r="C3838" s="107">
        <v>-1600</v>
      </c>
      <c r="D3838" s="107">
        <v>10200</v>
      </c>
      <c r="E3838" s="107">
        <f>IFERROR(D3838/B3838*100,0)</f>
        <v>86.440677966101703</v>
      </c>
    </row>
    <row r="3839" spans="1:5" s="95" customFormat="1" x14ac:dyDescent="0.25">
      <c r="A3839" s="14" t="s">
        <v>14</v>
      </c>
      <c r="B3839" s="108">
        <v>11800</v>
      </c>
      <c r="C3839" s="108">
        <v>-1600</v>
      </c>
      <c r="D3839" s="108">
        <v>10200</v>
      </c>
      <c r="E3839" s="108">
        <f>IFERROR(D3839/B3839*100,0)</f>
        <v>86.440677966101703</v>
      </c>
    </row>
    <row r="3840" spans="1:5" s="95" customFormat="1" x14ac:dyDescent="0.25">
      <c r="A3840" s="7" t="s">
        <v>15</v>
      </c>
      <c r="B3840" s="62">
        <v>10850</v>
      </c>
      <c r="C3840" s="62">
        <v>-1450</v>
      </c>
      <c r="D3840" s="62">
        <v>9400</v>
      </c>
      <c r="E3840" s="62">
        <f>IFERROR(D3840/B3840*100,0)</f>
        <v>86.635944700460826</v>
      </c>
    </row>
    <row r="3841" spans="1:5" s="95" customFormat="1" x14ac:dyDescent="0.25">
      <c r="A3841" s="7" t="s">
        <v>16</v>
      </c>
      <c r="B3841" s="62">
        <v>950</v>
      </c>
      <c r="C3841" s="62">
        <v>-150</v>
      </c>
      <c r="D3841" s="62">
        <v>800</v>
      </c>
      <c r="E3841" s="62">
        <f>IFERROR(D3841/B3841*100,0)</f>
        <v>84.210526315789465</v>
      </c>
    </row>
    <row r="3842" spans="1:5" s="93" customFormat="1" x14ac:dyDescent="0.25">
      <c r="A3842" s="71" t="s">
        <v>260</v>
      </c>
      <c r="B3842" s="72">
        <v>21600</v>
      </c>
      <c r="C3842" s="72">
        <v>-18778</v>
      </c>
      <c r="D3842" s="72">
        <v>2822</v>
      </c>
      <c r="E3842" s="72">
        <f>IFERROR(D3842/B3842*100,0)</f>
        <v>13.064814814814815</v>
      </c>
    </row>
    <row r="3843" spans="1:5" s="94" customFormat="1" x14ac:dyDescent="0.25">
      <c r="A3843" s="76" t="s">
        <v>259</v>
      </c>
      <c r="B3843" s="77">
        <v>10700</v>
      </c>
      <c r="C3843" s="77">
        <v>-9289</v>
      </c>
      <c r="D3843" s="77">
        <v>1411</v>
      </c>
      <c r="E3843" s="77">
        <f>IFERROR(D3843/B3843*100,0)</f>
        <v>13.186915887850468</v>
      </c>
    </row>
    <row r="3844" spans="1:5" s="95" customFormat="1" x14ac:dyDescent="0.25">
      <c r="A3844" s="7" t="s">
        <v>221</v>
      </c>
      <c r="B3844" s="62">
        <v>10700</v>
      </c>
      <c r="C3844" s="62">
        <v>-9289</v>
      </c>
      <c r="D3844" s="62">
        <v>1411</v>
      </c>
      <c r="E3844" s="62">
        <f>IFERROR(D3844/B3844*100,0)</f>
        <v>13.186915887850468</v>
      </c>
    </row>
    <row r="3845" spans="1:5" s="96" customFormat="1" x14ac:dyDescent="0.25">
      <c r="A3845" s="106" t="s">
        <v>76</v>
      </c>
      <c r="B3845" s="107">
        <v>10700</v>
      </c>
      <c r="C3845" s="107">
        <v>-9289</v>
      </c>
      <c r="D3845" s="107">
        <v>1411</v>
      </c>
      <c r="E3845" s="107">
        <f>IFERROR(D3845/B3845*100,0)</f>
        <v>13.186915887850468</v>
      </c>
    </row>
    <row r="3846" spans="1:5" s="95" customFormat="1" x14ac:dyDescent="0.25">
      <c r="A3846" s="14" t="s">
        <v>14</v>
      </c>
      <c r="B3846" s="108">
        <v>10700</v>
      </c>
      <c r="C3846" s="108">
        <v>-9289</v>
      </c>
      <c r="D3846" s="108">
        <v>1411</v>
      </c>
      <c r="E3846" s="108">
        <f>IFERROR(D3846/B3846*100,0)</f>
        <v>13.186915887850468</v>
      </c>
    </row>
    <row r="3847" spans="1:5" s="95" customFormat="1" x14ac:dyDescent="0.25">
      <c r="A3847" s="7" t="s">
        <v>15</v>
      </c>
      <c r="B3847" s="62">
        <v>3900</v>
      </c>
      <c r="C3847" s="62">
        <v>-3900</v>
      </c>
      <c r="D3847" s="62">
        <v>0</v>
      </c>
      <c r="E3847" s="62">
        <f>IFERROR(D3847/B3847*100,0)</f>
        <v>0</v>
      </c>
    </row>
    <row r="3848" spans="1:5" s="95" customFormat="1" x14ac:dyDescent="0.25">
      <c r="A3848" s="7" t="s">
        <v>16</v>
      </c>
      <c r="B3848" s="62">
        <v>6800</v>
      </c>
      <c r="C3848" s="62">
        <v>-5389</v>
      </c>
      <c r="D3848" s="62">
        <v>1411</v>
      </c>
      <c r="E3848" s="62">
        <f>IFERROR(D3848/B3848*100,0)</f>
        <v>20.75</v>
      </c>
    </row>
    <row r="3849" spans="1:5" s="94" customFormat="1" x14ac:dyDescent="0.25">
      <c r="A3849" s="76" t="s">
        <v>258</v>
      </c>
      <c r="B3849" s="77">
        <v>10900</v>
      </c>
      <c r="C3849" s="77">
        <v>-9489</v>
      </c>
      <c r="D3849" s="77">
        <v>1411</v>
      </c>
      <c r="E3849" s="77">
        <f>IFERROR(D3849/B3849*100,0)</f>
        <v>12.944954128440367</v>
      </c>
    </row>
    <row r="3850" spans="1:5" s="95" customFormat="1" x14ac:dyDescent="0.25">
      <c r="A3850" s="7" t="s">
        <v>221</v>
      </c>
      <c r="B3850" s="62">
        <v>10900</v>
      </c>
      <c r="C3850" s="62">
        <v>-9489</v>
      </c>
      <c r="D3850" s="62">
        <v>1411</v>
      </c>
      <c r="E3850" s="62">
        <f>IFERROR(D3850/B3850*100,0)</f>
        <v>12.944954128440367</v>
      </c>
    </row>
    <row r="3851" spans="1:5" s="96" customFormat="1" x14ac:dyDescent="0.25">
      <c r="A3851" s="106" t="s">
        <v>76</v>
      </c>
      <c r="B3851" s="107">
        <v>10900</v>
      </c>
      <c r="C3851" s="107">
        <v>-9489</v>
      </c>
      <c r="D3851" s="107">
        <v>1411</v>
      </c>
      <c r="E3851" s="107">
        <f>IFERROR(D3851/B3851*100,0)</f>
        <v>12.944954128440367</v>
      </c>
    </row>
    <row r="3852" spans="1:5" s="95" customFormat="1" x14ac:dyDescent="0.25">
      <c r="A3852" s="14" t="s">
        <v>14</v>
      </c>
      <c r="B3852" s="108">
        <v>10900</v>
      </c>
      <c r="C3852" s="108">
        <v>-9489</v>
      </c>
      <c r="D3852" s="108">
        <v>1411</v>
      </c>
      <c r="E3852" s="108">
        <f>IFERROR(D3852/B3852*100,0)</f>
        <v>12.944954128440367</v>
      </c>
    </row>
    <row r="3853" spans="1:5" s="95" customFormat="1" x14ac:dyDescent="0.25">
      <c r="A3853" s="7" t="s">
        <v>15</v>
      </c>
      <c r="B3853" s="62">
        <v>4100</v>
      </c>
      <c r="C3853" s="62">
        <v>-4100</v>
      </c>
      <c r="D3853" s="62">
        <v>0</v>
      </c>
      <c r="E3853" s="62">
        <f>IFERROR(D3853/B3853*100,0)</f>
        <v>0</v>
      </c>
    </row>
    <row r="3854" spans="1:5" s="95" customFormat="1" x14ac:dyDescent="0.25">
      <c r="A3854" s="7" t="s">
        <v>16</v>
      </c>
      <c r="B3854" s="62">
        <v>6800</v>
      </c>
      <c r="C3854" s="62">
        <v>-5389</v>
      </c>
      <c r="D3854" s="62">
        <v>1411</v>
      </c>
      <c r="E3854" s="62">
        <f>IFERROR(D3854/B3854*100,0)</f>
        <v>20.75</v>
      </c>
    </row>
    <row r="3855" spans="1:5" s="93" customFormat="1" x14ac:dyDescent="0.25">
      <c r="A3855" s="71" t="s">
        <v>248</v>
      </c>
      <c r="B3855" s="72">
        <v>1488100</v>
      </c>
      <c r="C3855" s="72">
        <v>196095</v>
      </c>
      <c r="D3855" s="72">
        <v>1684195</v>
      </c>
      <c r="E3855" s="72">
        <f>IFERROR(D3855/B3855*100,0)</f>
        <v>113.17754183186615</v>
      </c>
    </row>
    <row r="3856" spans="1:5" s="94" customFormat="1" x14ac:dyDescent="0.25">
      <c r="A3856" s="76" t="s">
        <v>247</v>
      </c>
      <c r="B3856" s="77">
        <v>1488100</v>
      </c>
      <c r="C3856" s="77">
        <v>196095</v>
      </c>
      <c r="D3856" s="77">
        <v>1684195</v>
      </c>
      <c r="E3856" s="77">
        <f>IFERROR(D3856/B3856*100,0)</f>
        <v>113.17754183186615</v>
      </c>
    </row>
    <row r="3857" spans="1:5" s="95" customFormat="1" x14ac:dyDescent="0.25">
      <c r="A3857" s="7" t="s">
        <v>246</v>
      </c>
      <c r="B3857" s="62">
        <v>1488100</v>
      </c>
      <c r="C3857" s="62">
        <v>196095</v>
      </c>
      <c r="D3857" s="62">
        <v>1684195</v>
      </c>
      <c r="E3857" s="62">
        <f>IFERROR(D3857/B3857*100,0)</f>
        <v>113.17754183186615</v>
      </c>
    </row>
    <row r="3858" spans="1:5" s="96" customFormat="1" x14ac:dyDescent="0.25">
      <c r="A3858" s="106" t="s">
        <v>74</v>
      </c>
      <c r="B3858" s="107">
        <v>1488100</v>
      </c>
      <c r="C3858" s="107">
        <v>196095</v>
      </c>
      <c r="D3858" s="107">
        <v>1684195</v>
      </c>
      <c r="E3858" s="107">
        <f>IFERROR(D3858/B3858*100,0)</f>
        <v>113.17754183186615</v>
      </c>
    </row>
    <row r="3859" spans="1:5" s="95" customFormat="1" x14ac:dyDescent="0.25">
      <c r="A3859" s="14" t="s">
        <v>14</v>
      </c>
      <c r="B3859" s="108">
        <v>1488100</v>
      </c>
      <c r="C3859" s="108">
        <v>196095</v>
      </c>
      <c r="D3859" s="108">
        <v>1684195</v>
      </c>
      <c r="E3859" s="108">
        <f>IFERROR(D3859/B3859*100,0)</f>
        <v>113.17754183186615</v>
      </c>
    </row>
    <row r="3860" spans="1:5" s="95" customFormat="1" x14ac:dyDescent="0.25">
      <c r="A3860" s="7" t="s">
        <v>15</v>
      </c>
      <c r="B3860" s="62">
        <v>1482000</v>
      </c>
      <c r="C3860" s="62">
        <v>196175</v>
      </c>
      <c r="D3860" s="62">
        <v>1678175</v>
      </c>
      <c r="E3860" s="62">
        <f>IFERROR(D3860/B3860*100,0)</f>
        <v>113.23717948717949</v>
      </c>
    </row>
    <row r="3861" spans="1:5" s="95" customFormat="1" x14ac:dyDescent="0.25">
      <c r="A3861" s="7" t="s">
        <v>16</v>
      </c>
      <c r="B3861" s="62">
        <v>6000</v>
      </c>
      <c r="C3861" s="62">
        <v>0</v>
      </c>
      <c r="D3861" s="62">
        <v>6000</v>
      </c>
      <c r="E3861" s="62">
        <f>IFERROR(D3861/B3861*100,0)</f>
        <v>100</v>
      </c>
    </row>
    <row r="3862" spans="1:5" s="95" customFormat="1" x14ac:dyDescent="0.25">
      <c r="A3862" s="7" t="s">
        <v>17</v>
      </c>
      <c r="B3862" s="62">
        <v>100</v>
      </c>
      <c r="C3862" s="62">
        <v>-80</v>
      </c>
      <c r="D3862" s="62">
        <v>20</v>
      </c>
      <c r="E3862" s="62">
        <f>IFERROR(D3862/B3862*100,0)</f>
        <v>20</v>
      </c>
    </row>
    <row r="3863" spans="1:5" s="92" customFormat="1" x14ac:dyDescent="0.25">
      <c r="A3863" s="12" t="s">
        <v>497</v>
      </c>
      <c r="B3863" s="60">
        <v>2000611.4</v>
      </c>
      <c r="C3863" s="60">
        <v>100774.52</v>
      </c>
      <c r="D3863" s="60">
        <v>2101385.92</v>
      </c>
      <c r="E3863" s="60">
        <f>IFERROR(D3863/B3863*100,0)</f>
        <v>105.03718613219939</v>
      </c>
    </row>
    <row r="3864" spans="1:5" s="93" customFormat="1" x14ac:dyDescent="0.25">
      <c r="A3864" s="71" t="s">
        <v>256</v>
      </c>
      <c r="B3864" s="72">
        <v>203880.4</v>
      </c>
      <c r="C3864" s="72">
        <v>26639.52</v>
      </c>
      <c r="D3864" s="72">
        <v>230519.92</v>
      </c>
      <c r="E3864" s="72">
        <f>IFERROR(D3864/B3864*100,0)</f>
        <v>113.06624864381276</v>
      </c>
    </row>
    <row r="3865" spans="1:5" s="94" customFormat="1" x14ac:dyDescent="0.25">
      <c r="A3865" s="76" t="s">
        <v>265</v>
      </c>
      <c r="B3865" s="77">
        <v>27240</v>
      </c>
      <c r="C3865" s="77">
        <v>660</v>
      </c>
      <c r="D3865" s="77">
        <v>27900</v>
      </c>
      <c r="E3865" s="77">
        <f>IFERROR(D3865/B3865*100,0)</f>
        <v>102.42290748898679</v>
      </c>
    </row>
    <row r="3866" spans="1:5" s="95" customFormat="1" x14ac:dyDescent="0.25">
      <c r="A3866" s="7" t="s">
        <v>246</v>
      </c>
      <c r="B3866" s="62">
        <v>27240</v>
      </c>
      <c r="C3866" s="62">
        <v>660</v>
      </c>
      <c r="D3866" s="62">
        <v>27900</v>
      </c>
      <c r="E3866" s="62">
        <f>IFERROR(D3866/B3866*100,0)</f>
        <v>102.42290748898679</v>
      </c>
    </row>
    <row r="3867" spans="1:5" s="96" customFormat="1" x14ac:dyDescent="0.25">
      <c r="A3867" s="106" t="s">
        <v>66</v>
      </c>
      <c r="B3867" s="107">
        <v>27240</v>
      </c>
      <c r="C3867" s="107">
        <v>660</v>
      </c>
      <c r="D3867" s="107">
        <v>27900</v>
      </c>
      <c r="E3867" s="107">
        <f>IFERROR(D3867/B3867*100,0)</f>
        <v>102.42290748898679</v>
      </c>
    </row>
    <row r="3868" spans="1:5" s="95" customFormat="1" x14ac:dyDescent="0.25">
      <c r="A3868" s="14" t="s">
        <v>14</v>
      </c>
      <c r="B3868" s="108">
        <v>27240</v>
      </c>
      <c r="C3868" s="108">
        <v>660</v>
      </c>
      <c r="D3868" s="108">
        <v>27900</v>
      </c>
      <c r="E3868" s="108">
        <f>IFERROR(D3868/B3868*100,0)</f>
        <v>102.42290748898679</v>
      </c>
    </row>
    <row r="3869" spans="1:5" s="95" customFormat="1" x14ac:dyDescent="0.25">
      <c r="A3869" s="7" t="s">
        <v>16</v>
      </c>
      <c r="B3869" s="62">
        <v>27240</v>
      </c>
      <c r="C3869" s="62">
        <v>660</v>
      </c>
      <c r="D3869" s="62">
        <v>27900</v>
      </c>
      <c r="E3869" s="62">
        <f>IFERROR(D3869/B3869*100,0)</f>
        <v>102.42290748898679</v>
      </c>
    </row>
    <row r="3870" spans="1:5" s="94" customFormat="1" x14ac:dyDescent="0.25">
      <c r="A3870" s="76" t="s">
        <v>255</v>
      </c>
      <c r="B3870" s="77">
        <v>100580.6</v>
      </c>
      <c r="C3870" s="77">
        <v>34094.92</v>
      </c>
      <c r="D3870" s="77">
        <v>134675.51999999999</v>
      </c>
      <c r="E3870" s="77">
        <f>IFERROR(D3870/B3870*100,0)</f>
        <v>133.89810758734782</v>
      </c>
    </row>
    <row r="3871" spans="1:5" s="95" customFormat="1" x14ac:dyDescent="0.25">
      <c r="A3871" s="7" t="s">
        <v>246</v>
      </c>
      <c r="B3871" s="62">
        <v>100580.6</v>
      </c>
      <c r="C3871" s="62">
        <v>34094.92</v>
      </c>
      <c r="D3871" s="62">
        <v>134675.51999999999</v>
      </c>
      <c r="E3871" s="62">
        <f>IFERROR(D3871/B3871*100,0)</f>
        <v>133.89810758734782</v>
      </c>
    </row>
    <row r="3872" spans="1:5" s="96" customFormat="1" x14ac:dyDescent="0.25">
      <c r="A3872" s="106" t="s">
        <v>66</v>
      </c>
      <c r="B3872" s="107">
        <v>100580.6</v>
      </c>
      <c r="C3872" s="107">
        <v>34094.92</v>
      </c>
      <c r="D3872" s="107">
        <v>134675.51999999999</v>
      </c>
      <c r="E3872" s="107">
        <f>IFERROR(D3872/B3872*100,0)</f>
        <v>133.89810758734782</v>
      </c>
    </row>
    <row r="3873" spans="1:5" s="95" customFormat="1" x14ac:dyDescent="0.25">
      <c r="A3873" s="14" t="s">
        <v>14</v>
      </c>
      <c r="B3873" s="108">
        <v>100580.6</v>
      </c>
      <c r="C3873" s="108">
        <v>34094.92</v>
      </c>
      <c r="D3873" s="108">
        <v>134675.51999999999</v>
      </c>
      <c r="E3873" s="108">
        <f>IFERROR(D3873/B3873*100,0)</f>
        <v>133.89810758734782</v>
      </c>
    </row>
    <row r="3874" spans="1:5" s="95" customFormat="1" x14ac:dyDescent="0.25">
      <c r="A3874" s="7" t="s">
        <v>16</v>
      </c>
      <c r="B3874" s="62">
        <v>100580.6</v>
      </c>
      <c r="C3874" s="62">
        <v>34094.92</v>
      </c>
      <c r="D3874" s="62">
        <v>134675.51999999999</v>
      </c>
      <c r="E3874" s="62">
        <f>IFERROR(D3874/B3874*100,0)</f>
        <v>133.89810758734782</v>
      </c>
    </row>
    <row r="3875" spans="1:5" s="94" customFormat="1" x14ac:dyDescent="0.25">
      <c r="A3875" s="76" t="s">
        <v>254</v>
      </c>
      <c r="B3875" s="77">
        <v>10000</v>
      </c>
      <c r="C3875" s="77">
        <v>6100</v>
      </c>
      <c r="D3875" s="77">
        <v>16100</v>
      </c>
      <c r="E3875" s="77">
        <f>IFERROR(D3875/B3875*100,0)</f>
        <v>161</v>
      </c>
    </row>
    <row r="3876" spans="1:5" s="95" customFormat="1" x14ac:dyDescent="0.25">
      <c r="A3876" s="7" t="s">
        <v>246</v>
      </c>
      <c r="B3876" s="62">
        <v>10000</v>
      </c>
      <c r="C3876" s="62">
        <v>6100</v>
      </c>
      <c r="D3876" s="62">
        <v>16100</v>
      </c>
      <c r="E3876" s="62">
        <f>IFERROR(D3876/B3876*100,0)</f>
        <v>161</v>
      </c>
    </row>
    <row r="3877" spans="1:5" s="96" customFormat="1" x14ac:dyDescent="0.25">
      <c r="A3877" s="106" t="s">
        <v>66</v>
      </c>
      <c r="B3877" s="107">
        <v>10000</v>
      </c>
      <c r="C3877" s="107">
        <v>6100</v>
      </c>
      <c r="D3877" s="107">
        <v>16100</v>
      </c>
      <c r="E3877" s="107">
        <f>IFERROR(D3877/B3877*100,0)</f>
        <v>161</v>
      </c>
    </row>
    <row r="3878" spans="1:5" s="95" customFormat="1" x14ac:dyDescent="0.25">
      <c r="A3878" s="14" t="s">
        <v>14</v>
      </c>
      <c r="B3878" s="108">
        <v>10000</v>
      </c>
      <c r="C3878" s="108">
        <v>6100</v>
      </c>
      <c r="D3878" s="108">
        <v>16100</v>
      </c>
      <c r="E3878" s="108">
        <f>IFERROR(D3878/B3878*100,0)</f>
        <v>161</v>
      </c>
    </row>
    <row r="3879" spans="1:5" s="95" customFormat="1" x14ac:dyDescent="0.25">
      <c r="A3879" s="7" t="s">
        <v>16</v>
      </c>
      <c r="B3879" s="62">
        <v>10000</v>
      </c>
      <c r="C3879" s="62">
        <v>6100</v>
      </c>
      <c r="D3879" s="62">
        <v>16100</v>
      </c>
      <c r="E3879" s="62">
        <f>IFERROR(D3879/B3879*100,0)</f>
        <v>161</v>
      </c>
    </row>
    <row r="3880" spans="1:5" s="94" customFormat="1" x14ac:dyDescent="0.25">
      <c r="A3880" s="76" t="s">
        <v>253</v>
      </c>
      <c r="B3880" s="77">
        <v>66059.8</v>
      </c>
      <c r="C3880" s="77">
        <v>-14215.4</v>
      </c>
      <c r="D3880" s="77">
        <v>51844.4</v>
      </c>
      <c r="E3880" s="77">
        <f>IFERROR(D3880/B3880*100,0)</f>
        <v>78.48101265822784</v>
      </c>
    </row>
    <row r="3881" spans="1:5" s="95" customFormat="1" x14ac:dyDescent="0.25">
      <c r="A3881" s="7" t="s">
        <v>246</v>
      </c>
      <c r="B3881" s="62">
        <v>66059.8</v>
      </c>
      <c r="C3881" s="62">
        <v>-14215.4</v>
      </c>
      <c r="D3881" s="62">
        <v>51844.4</v>
      </c>
      <c r="E3881" s="62">
        <f>IFERROR(D3881/B3881*100,0)</f>
        <v>78.48101265822784</v>
      </c>
    </row>
    <row r="3882" spans="1:5" s="96" customFormat="1" x14ac:dyDescent="0.25">
      <c r="A3882" s="106" t="s">
        <v>66</v>
      </c>
      <c r="B3882" s="107">
        <v>66059.8</v>
      </c>
      <c r="C3882" s="107">
        <v>-14215.4</v>
      </c>
      <c r="D3882" s="107">
        <v>51844.4</v>
      </c>
      <c r="E3882" s="107">
        <f>IFERROR(D3882/B3882*100,0)</f>
        <v>78.48101265822784</v>
      </c>
    </row>
    <row r="3883" spans="1:5" s="95" customFormat="1" x14ac:dyDescent="0.25">
      <c r="A3883" s="14" t="s">
        <v>14</v>
      </c>
      <c r="B3883" s="108">
        <v>66059.8</v>
      </c>
      <c r="C3883" s="108">
        <v>-14215.4</v>
      </c>
      <c r="D3883" s="108">
        <v>51844.4</v>
      </c>
      <c r="E3883" s="108">
        <f>IFERROR(D3883/B3883*100,0)</f>
        <v>78.48101265822784</v>
      </c>
    </row>
    <row r="3884" spans="1:5" s="95" customFormat="1" x14ac:dyDescent="0.25">
      <c r="A3884" s="7" t="s">
        <v>16</v>
      </c>
      <c r="B3884" s="62">
        <v>66059.8</v>
      </c>
      <c r="C3884" s="62">
        <v>-14215.4</v>
      </c>
      <c r="D3884" s="62">
        <v>51844.4</v>
      </c>
      <c r="E3884" s="62">
        <f>IFERROR(D3884/B3884*100,0)</f>
        <v>78.48101265822784</v>
      </c>
    </row>
    <row r="3885" spans="1:5" s="93" customFormat="1" x14ac:dyDescent="0.25">
      <c r="A3885" s="71" t="s">
        <v>252</v>
      </c>
      <c r="B3885" s="72">
        <v>163600</v>
      </c>
      <c r="C3885" s="72">
        <v>38600</v>
      </c>
      <c r="D3885" s="72">
        <v>202200</v>
      </c>
      <c r="E3885" s="72">
        <f>IFERROR(D3885/B3885*100,0)</f>
        <v>123.59413202933985</v>
      </c>
    </row>
    <row r="3886" spans="1:5" s="94" customFormat="1" x14ac:dyDescent="0.25">
      <c r="A3886" s="76" t="s">
        <v>251</v>
      </c>
      <c r="B3886" s="77">
        <v>163600</v>
      </c>
      <c r="C3886" s="77">
        <v>38600</v>
      </c>
      <c r="D3886" s="77">
        <v>202200</v>
      </c>
      <c r="E3886" s="77">
        <f>IFERROR(D3886/B3886*100,0)</f>
        <v>123.59413202933985</v>
      </c>
    </row>
    <row r="3887" spans="1:5" s="95" customFormat="1" x14ac:dyDescent="0.25">
      <c r="A3887" s="7" t="s">
        <v>221</v>
      </c>
      <c r="B3887" s="62">
        <v>163600</v>
      </c>
      <c r="C3887" s="62">
        <v>38600</v>
      </c>
      <c r="D3887" s="62">
        <v>202200</v>
      </c>
      <c r="E3887" s="62">
        <f>IFERROR(D3887/B3887*100,0)</f>
        <v>123.59413202933985</v>
      </c>
    </row>
    <row r="3888" spans="1:5" s="96" customFormat="1" x14ac:dyDescent="0.25">
      <c r="A3888" s="106" t="s">
        <v>83</v>
      </c>
      <c r="B3888" s="107">
        <v>163600</v>
      </c>
      <c r="C3888" s="107">
        <v>38600</v>
      </c>
      <c r="D3888" s="107">
        <v>202200</v>
      </c>
      <c r="E3888" s="107">
        <f>IFERROR(D3888/B3888*100,0)</f>
        <v>123.59413202933985</v>
      </c>
    </row>
    <row r="3889" spans="1:5" s="95" customFormat="1" x14ac:dyDescent="0.25">
      <c r="A3889" s="14" t="s">
        <v>14</v>
      </c>
      <c r="B3889" s="108">
        <v>149900</v>
      </c>
      <c r="C3889" s="108">
        <v>18600</v>
      </c>
      <c r="D3889" s="108">
        <v>168500</v>
      </c>
      <c r="E3889" s="108">
        <f>IFERROR(D3889/B3889*100,0)</f>
        <v>112.40827218145431</v>
      </c>
    </row>
    <row r="3890" spans="1:5" s="95" customFormat="1" x14ac:dyDescent="0.25">
      <c r="A3890" s="7" t="s">
        <v>15</v>
      </c>
      <c r="B3890" s="62">
        <v>24400</v>
      </c>
      <c r="C3890" s="62">
        <v>4600</v>
      </c>
      <c r="D3890" s="62">
        <v>29000</v>
      </c>
      <c r="E3890" s="62">
        <f>IFERROR(D3890/B3890*100,0)</f>
        <v>118.85245901639345</v>
      </c>
    </row>
    <row r="3891" spans="1:5" s="95" customFormat="1" x14ac:dyDescent="0.25">
      <c r="A3891" s="7" t="s">
        <v>16</v>
      </c>
      <c r="B3891" s="62">
        <v>124000</v>
      </c>
      <c r="C3891" s="62">
        <v>14000</v>
      </c>
      <c r="D3891" s="62">
        <v>138000</v>
      </c>
      <c r="E3891" s="62">
        <f>IFERROR(D3891/B3891*100,0)</f>
        <v>111.29032258064515</v>
      </c>
    </row>
    <row r="3892" spans="1:5" s="95" customFormat="1" x14ac:dyDescent="0.25">
      <c r="A3892" s="7" t="s">
        <v>17</v>
      </c>
      <c r="B3892" s="62">
        <v>1500</v>
      </c>
      <c r="C3892" s="62">
        <v>0</v>
      </c>
      <c r="D3892" s="62">
        <v>1500</v>
      </c>
      <c r="E3892" s="62">
        <f>IFERROR(D3892/B3892*100,0)</f>
        <v>100</v>
      </c>
    </row>
    <row r="3893" spans="1:5" s="95" customFormat="1" x14ac:dyDescent="0.25">
      <c r="A3893" s="14" t="s">
        <v>22</v>
      </c>
      <c r="B3893" s="108">
        <v>13700</v>
      </c>
      <c r="C3893" s="108">
        <v>20000</v>
      </c>
      <c r="D3893" s="108">
        <v>33700</v>
      </c>
      <c r="E3893" s="108">
        <f>IFERROR(D3893/B3893*100,0)</f>
        <v>245.98540145985402</v>
      </c>
    </row>
    <row r="3894" spans="1:5" s="95" customFormat="1" x14ac:dyDescent="0.25">
      <c r="A3894" s="7" t="s">
        <v>24</v>
      </c>
      <c r="B3894" s="62">
        <v>13700</v>
      </c>
      <c r="C3894" s="62">
        <v>20000</v>
      </c>
      <c r="D3894" s="62">
        <v>33700</v>
      </c>
      <c r="E3894" s="62">
        <f>IFERROR(D3894/B3894*100,0)</f>
        <v>245.98540145985402</v>
      </c>
    </row>
    <row r="3895" spans="1:5" s="93" customFormat="1" x14ac:dyDescent="0.25">
      <c r="A3895" s="71" t="s">
        <v>238</v>
      </c>
      <c r="B3895" s="72">
        <v>145451</v>
      </c>
      <c r="C3895" s="72">
        <v>35535</v>
      </c>
      <c r="D3895" s="72">
        <v>180986</v>
      </c>
      <c r="E3895" s="72">
        <f>IFERROR(D3895/B3895*100,0)</f>
        <v>124.43090800338258</v>
      </c>
    </row>
    <row r="3896" spans="1:5" s="94" customFormat="1" x14ac:dyDescent="0.25">
      <c r="A3896" s="76" t="s">
        <v>264</v>
      </c>
      <c r="B3896" s="77">
        <v>20931</v>
      </c>
      <c r="C3896" s="77">
        <v>24000</v>
      </c>
      <c r="D3896" s="77">
        <v>44931</v>
      </c>
      <c r="E3896" s="77">
        <f>IFERROR(D3896/B3896*100,0)</f>
        <v>214.66246237637955</v>
      </c>
    </row>
    <row r="3897" spans="1:5" s="95" customFormat="1" x14ac:dyDescent="0.25">
      <c r="A3897" s="7" t="s">
        <v>221</v>
      </c>
      <c r="B3897" s="62">
        <v>20931</v>
      </c>
      <c r="C3897" s="62">
        <v>24000</v>
      </c>
      <c r="D3897" s="62">
        <v>44931</v>
      </c>
      <c r="E3897" s="62">
        <f>IFERROR(D3897/B3897*100,0)</f>
        <v>214.66246237637955</v>
      </c>
    </row>
    <row r="3898" spans="1:5" s="96" customFormat="1" x14ac:dyDescent="0.25">
      <c r="A3898" s="106" t="s">
        <v>81</v>
      </c>
      <c r="B3898" s="107">
        <v>20931</v>
      </c>
      <c r="C3898" s="107">
        <v>24000</v>
      </c>
      <c r="D3898" s="107">
        <v>44931</v>
      </c>
      <c r="E3898" s="107">
        <f>IFERROR(D3898/B3898*100,0)</f>
        <v>214.66246237637955</v>
      </c>
    </row>
    <row r="3899" spans="1:5" s="95" customFormat="1" x14ac:dyDescent="0.25">
      <c r="A3899" s="14" t="s">
        <v>14</v>
      </c>
      <c r="B3899" s="108">
        <v>8400</v>
      </c>
      <c r="C3899" s="108">
        <v>0</v>
      </c>
      <c r="D3899" s="108">
        <v>8400</v>
      </c>
      <c r="E3899" s="108">
        <f>IFERROR(D3899/B3899*100,0)</f>
        <v>100</v>
      </c>
    </row>
    <row r="3900" spans="1:5" s="95" customFormat="1" x14ac:dyDescent="0.25">
      <c r="A3900" s="7" t="s">
        <v>16</v>
      </c>
      <c r="B3900" s="62">
        <v>8400</v>
      </c>
      <c r="C3900" s="62">
        <v>0</v>
      </c>
      <c r="D3900" s="62">
        <v>8400</v>
      </c>
      <c r="E3900" s="62">
        <f>IFERROR(D3900/B3900*100,0)</f>
        <v>100</v>
      </c>
    </row>
    <row r="3901" spans="1:5" s="95" customFormat="1" x14ac:dyDescent="0.25">
      <c r="A3901" s="14" t="s">
        <v>22</v>
      </c>
      <c r="B3901" s="108">
        <v>12531</v>
      </c>
      <c r="C3901" s="108">
        <v>24000</v>
      </c>
      <c r="D3901" s="108">
        <v>36531</v>
      </c>
      <c r="E3901" s="108">
        <f>IFERROR(D3901/B3901*100,0)</f>
        <v>291.52501795547045</v>
      </c>
    </row>
    <row r="3902" spans="1:5" s="95" customFormat="1" x14ac:dyDescent="0.25">
      <c r="A3902" s="7" t="s">
        <v>23</v>
      </c>
      <c r="B3902" s="62">
        <v>12000</v>
      </c>
      <c r="C3902" s="62">
        <v>0</v>
      </c>
      <c r="D3902" s="62">
        <v>12000</v>
      </c>
      <c r="E3902" s="62">
        <f>IFERROR(D3902/B3902*100,0)</f>
        <v>100</v>
      </c>
    </row>
    <row r="3903" spans="1:5" s="95" customFormat="1" x14ac:dyDescent="0.25">
      <c r="A3903" s="7" t="s">
        <v>24</v>
      </c>
      <c r="B3903" s="62">
        <v>531</v>
      </c>
      <c r="C3903" s="62">
        <v>24000</v>
      </c>
      <c r="D3903" s="62">
        <v>24531</v>
      </c>
      <c r="E3903" s="62">
        <f>IFERROR(D3903/B3903*100,0)</f>
        <v>4619.7740112994352</v>
      </c>
    </row>
    <row r="3904" spans="1:5" s="94" customFormat="1" x14ac:dyDescent="0.25">
      <c r="A3904" s="76" t="s">
        <v>263</v>
      </c>
      <c r="B3904" s="77">
        <v>180</v>
      </c>
      <c r="C3904" s="77">
        <v>0</v>
      </c>
      <c r="D3904" s="77">
        <v>180</v>
      </c>
      <c r="E3904" s="77">
        <f>IFERROR(D3904/B3904*100,0)</f>
        <v>100</v>
      </c>
    </row>
    <row r="3905" spans="1:5" s="95" customFormat="1" x14ac:dyDescent="0.25">
      <c r="A3905" s="7" t="s">
        <v>221</v>
      </c>
      <c r="B3905" s="62">
        <v>180</v>
      </c>
      <c r="C3905" s="62">
        <v>0</v>
      </c>
      <c r="D3905" s="62">
        <v>180</v>
      </c>
      <c r="E3905" s="62">
        <f>IFERROR(D3905/B3905*100,0)</f>
        <v>100</v>
      </c>
    </row>
    <row r="3906" spans="1:5" s="96" customFormat="1" x14ac:dyDescent="0.25">
      <c r="A3906" s="106" t="s">
        <v>89</v>
      </c>
      <c r="B3906" s="107">
        <v>180</v>
      </c>
      <c r="C3906" s="107">
        <v>0</v>
      </c>
      <c r="D3906" s="107">
        <v>180</v>
      </c>
      <c r="E3906" s="107">
        <f>IFERROR(D3906/B3906*100,0)</f>
        <v>100</v>
      </c>
    </row>
    <row r="3907" spans="1:5" s="95" customFormat="1" x14ac:dyDescent="0.25">
      <c r="A3907" s="14" t="s">
        <v>22</v>
      </c>
      <c r="B3907" s="108">
        <v>180</v>
      </c>
      <c r="C3907" s="108">
        <v>0</v>
      </c>
      <c r="D3907" s="108">
        <v>180</v>
      </c>
      <c r="E3907" s="108">
        <f>IFERROR(D3907/B3907*100,0)</f>
        <v>100</v>
      </c>
    </row>
    <row r="3908" spans="1:5" s="95" customFormat="1" x14ac:dyDescent="0.25">
      <c r="A3908" s="7" t="s">
        <v>25</v>
      </c>
      <c r="B3908" s="62">
        <v>180</v>
      </c>
      <c r="C3908" s="62">
        <v>0</v>
      </c>
      <c r="D3908" s="62">
        <v>180</v>
      </c>
      <c r="E3908" s="62">
        <f>IFERROR(D3908/B3908*100,0)</f>
        <v>100</v>
      </c>
    </row>
    <row r="3909" spans="1:5" s="94" customFormat="1" x14ac:dyDescent="0.25">
      <c r="A3909" s="76" t="s">
        <v>262</v>
      </c>
      <c r="B3909" s="77">
        <v>3690</v>
      </c>
      <c r="C3909" s="77">
        <v>4810</v>
      </c>
      <c r="D3909" s="77">
        <v>8500</v>
      </c>
      <c r="E3909" s="77">
        <f>IFERROR(D3909/B3909*100,0)</f>
        <v>230.35230352303523</v>
      </c>
    </row>
    <row r="3910" spans="1:5" s="95" customFormat="1" x14ac:dyDescent="0.25">
      <c r="A3910" s="7" t="s">
        <v>221</v>
      </c>
      <c r="B3910" s="62">
        <v>3690</v>
      </c>
      <c r="C3910" s="62">
        <v>4810</v>
      </c>
      <c r="D3910" s="62">
        <v>8500</v>
      </c>
      <c r="E3910" s="62">
        <f>IFERROR(D3910/B3910*100,0)</f>
        <v>230.35230352303523</v>
      </c>
    </row>
    <row r="3911" spans="1:5" s="96" customFormat="1" x14ac:dyDescent="0.25">
      <c r="A3911" s="106" t="s">
        <v>88</v>
      </c>
      <c r="B3911" s="107">
        <v>3690</v>
      </c>
      <c r="C3911" s="107">
        <v>4810</v>
      </c>
      <c r="D3911" s="107">
        <v>8500</v>
      </c>
      <c r="E3911" s="107">
        <f>IFERROR(D3911/B3911*100,0)</f>
        <v>230.35230352303523</v>
      </c>
    </row>
    <row r="3912" spans="1:5" s="95" customFormat="1" x14ac:dyDescent="0.25">
      <c r="A3912" s="14" t="s">
        <v>14</v>
      </c>
      <c r="B3912" s="108">
        <v>2090</v>
      </c>
      <c r="C3912" s="108">
        <v>4410</v>
      </c>
      <c r="D3912" s="108">
        <v>6500</v>
      </c>
      <c r="E3912" s="108">
        <f>IFERROR(D3912/B3912*100,0)</f>
        <v>311.00478468899524</v>
      </c>
    </row>
    <row r="3913" spans="1:5" s="95" customFormat="1" x14ac:dyDescent="0.25">
      <c r="A3913" s="7" t="s">
        <v>16</v>
      </c>
      <c r="B3913" s="62">
        <v>2090</v>
      </c>
      <c r="C3913" s="62">
        <v>4410</v>
      </c>
      <c r="D3913" s="62">
        <v>6500</v>
      </c>
      <c r="E3913" s="62">
        <f>IFERROR(D3913/B3913*100,0)</f>
        <v>311.00478468899524</v>
      </c>
    </row>
    <row r="3914" spans="1:5" s="95" customFormat="1" x14ac:dyDescent="0.25">
      <c r="A3914" s="14" t="s">
        <v>22</v>
      </c>
      <c r="B3914" s="108">
        <v>1600</v>
      </c>
      <c r="C3914" s="108">
        <v>400</v>
      </c>
      <c r="D3914" s="108">
        <v>2000</v>
      </c>
      <c r="E3914" s="108">
        <f>IFERROR(D3914/B3914*100,0)</f>
        <v>125</v>
      </c>
    </row>
    <row r="3915" spans="1:5" s="95" customFormat="1" x14ac:dyDescent="0.25">
      <c r="A3915" s="7" t="s">
        <v>24</v>
      </c>
      <c r="B3915" s="62">
        <v>1600</v>
      </c>
      <c r="C3915" s="62">
        <v>400</v>
      </c>
      <c r="D3915" s="62">
        <v>2000</v>
      </c>
      <c r="E3915" s="62">
        <f>IFERROR(D3915/B3915*100,0)</f>
        <v>125</v>
      </c>
    </row>
    <row r="3916" spans="1:5" s="94" customFormat="1" x14ac:dyDescent="0.25">
      <c r="A3916" s="76" t="s">
        <v>250</v>
      </c>
      <c r="B3916" s="77">
        <v>10700</v>
      </c>
      <c r="C3916" s="77">
        <v>1500</v>
      </c>
      <c r="D3916" s="77">
        <v>12200</v>
      </c>
      <c r="E3916" s="77">
        <f>IFERROR(D3916/B3916*100,0)</f>
        <v>114.01869158878503</v>
      </c>
    </row>
    <row r="3917" spans="1:5" s="95" customFormat="1" x14ac:dyDescent="0.25">
      <c r="A3917" s="7" t="s">
        <v>246</v>
      </c>
      <c r="B3917" s="62">
        <v>10700</v>
      </c>
      <c r="C3917" s="62">
        <v>1500</v>
      </c>
      <c r="D3917" s="62">
        <v>12200</v>
      </c>
      <c r="E3917" s="62">
        <f>IFERROR(D3917/B3917*100,0)</f>
        <v>114.01869158878503</v>
      </c>
    </row>
    <row r="3918" spans="1:5" s="96" customFormat="1" x14ac:dyDescent="0.25">
      <c r="A3918" s="106" t="s">
        <v>68</v>
      </c>
      <c r="B3918" s="107">
        <v>10700</v>
      </c>
      <c r="C3918" s="107">
        <v>1500</v>
      </c>
      <c r="D3918" s="107">
        <v>12200</v>
      </c>
      <c r="E3918" s="107">
        <f>IFERROR(D3918/B3918*100,0)</f>
        <v>114.01869158878503</v>
      </c>
    </row>
    <row r="3919" spans="1:5" s="95" customFormat="1" x14ac:dyDescent="0.25">
      <c r="A3919" s="14" t="s">
        <v>14</v>
      </c>
      <c r="B3919" s="108">
        <v>10700</v>
      </c>
      <c r="C3919" s="108">
        <v>1500</v>
      </c>
      <c r="D3919" s="108">
        <v>12200</v>
      </c>
      <c r="E3919" s="108">
        <f>IFERROR(D3919/B3919*100,0)</f>
        <v>114.01869158878503</v>
      </c>
    </row>
    <row r="3920" spans="1:5" s="95" customFormat="1" x14ac:dyDescent="0.25">
      <c r="A3920" s="7" t="s">
        <v>16</v>
      </c>
      <c r="B3920" s="62">
        <v>10700</v>
      </c>
      <c r="C3920" s="62">
        <v>1500</v>
      </c>
      <c r="D3920" s="62">
        <v>12200</v>
      </c>
      <c r="E3920" s="62">
        <f>IFERROR(D3920/B3920*100,0)</f>
        <v>114.01869158878503</v>
      </c>
    </row>
    <row r="3921" spans="1:5" s="94" customFormat="1" x14ac:dyDescent="0.25">
      <c r="A3921" s="76" t="s">
        <v>267</v>
      </c>
      <c r="B3921" s="77">
        <v>70000</v>
      </c>
      <c r="C3921" s="77">
        <v>5000</v>
      </c>
      <c r="D3921" s="77">
        <v>75000</v>
      </c>
      <c r="E3921" s="77">
        <f>IFERROR(D3921/B3921*100,0)</f>
        <v>107.14285714285714</v>
      </c>
    </row>
    <row r="3922" spans="1:5" s="95" customFormat="1" x14ac:dyDescent="0.25">
      <c r="A3922" s="7" t="s">
        <v>221</v>
      </c>
      <c r="B3922" s="62">
        <v>70000</v>
      </c>
      <c r="C3922" s="62">
        <v>5000</v>
      </c>
      <c r="D3922" s="62">
        <v>75000</v>
      </c>
      <c r="E3922" s="62">
        <f>IFERROR(D3922/B3922*100,0)</f>
        <v>107.14285714285714</v>
      </c>
    </row>
    <row r="3923" spans="1:5" s="96" customFormat="1" x14ac:dyDescent="0.25">
      <c r="A3923" s="106" t="s">
        <v>68</v>
      </c>
      <c r="B3923" s="107">
        <v>70000</v>
      </c>
      <c r="C3923" s="107">
        <v>5000</v>
      </c>
      <c r="D3923" s="107">
        <v>75000</v>
      </c>
      <c r="E3923" s="107">
        <f>IFERROR(D3923/B3923*100,0)</f>
        <v>107.14285714285714</v>
      </c>
    </row>
    <row r="3924" spans="1:5" s="95" customFormat="1" x14ac:dyDescent="0.25">
      <c r="A3924" s="14" t="s">
        <v>14</v>
      </c>
      <c r="B3924" s="108">
        <v>70000</v>
      </c>
      <c r="C3924" s="108">
        <v>5000</v>
      </c>
      <c r="D3924" s="108">
        <v>75000</v>
      </c>
      <c r="E3924" s="108">
        <f>IFERROR(D3924/B3924*100,0)</f>
        <v>107.14285714285714</v>
      </c>
    </row>
    <row r="3925" spans="1:5" s="95" customFormat="1" x14ac:dyDescent="0.25">
      <c r="A3925" s="7" t="s">
        <v>16</v>
      </c>
      <c r="B3925" s="62">
        <v>70000</v>
      </c>
      <c r="C3925" s="62">
        <v>5000</v>
      </c>
      <c r="D3925" s="62">
        <v>75000</v>
      </c>
      <c r="E3925" s="62">
        <f>IFERROR(D3925/B3925*100,0)</f>
        <v>107.14285714285714</v>
      </c>
    </row>
    <row r="3926" spans="1:5" s="94" customFormat="1" x14ac:dyDescent="0.25">
      <c r="A3926" s="76" t="s">
        <v>249</v>
      </c>
      <c r="B3926" s="77">
        <v>20950</v>
      </c>
      <c r="C3926" s="77">
        <v>225</v>
      </c>
      <c r="D3926" s="77">
        <v>21175</v>
      </c>
      <c r="E3926" s="77">
        <f>IFERROR(D3926/B3926*100,0)</f>
        <v>101.07398568019093</v>
      </c>
    </row>
    <row r="3927" spans="1:5" s="95" customFormat="1" x14ac:dyDescent="0.25">
      <c r="A3927" s="7" t="s">
        <v>246</v>
      </c>
      <c r="B3927" s="62">
        <v>12500</v>
      </c>
      <c r="C3927" s="62">
        <v>0</v>
      </c>
      <c r="D3927" s="62">
        <v>12500</v>
      </c>
      <c r="E3927" s="62">
        <f>IFERROR(D3927/B3927*100,0)</f>
        <v>100</v>
      </c>
    </row>
    <row r="3928" spans="1:5" s="96" customFormat="1" x14ac:dyDescent="0.25">
      <c r="A3928" s="106" t="s">
        <v>71</v>
      </c>
      <c r="B3928" s="107">
        <v>12500</v>
      </c>
      <c r="C3928" s="107">
        <v>0</v>
      </c>
      <c r="D3928" s="107">
        <v>12500</v>
      </c>
      <c r="E3928" s="107">
        <f>IFERROR(D3928/B3928*100,0)</f>
        <v>100</v>
      </c>
    </row>
    <row r="3929" spans="1:5" s="95" customFormat="1" x14ac:dyDescent="0.25">
      <c r="A3929" s="14" t="s">
        <v>14</v>
      </c>
      <c r="B3929" s="108">
        <v>8000</v>
      </c>
      <c r="C3929" s="108">
        <v>0</v>
      </c>
      <c r="D3929" s="108">
        <v>8000</v>
      </c>
      <c r="E3929" s="108">
        <f>IFERROR(D3929/B3929*100,0)</f>
        <v>100</v>
      </c>
    </row>
    <row r="3930" spans="1:5" s="95" customFormat="1" x14ac:dyDescent="0.25">
      <c r="A3930" s="7" t="s">
        <v>16</v>
      </c>
      <c r="B3930" s="62">
        <v>8000</v>
      </c>
      <c r="C3930" s="62">
        <v>0</v>
      </c>
      <c r="D3930" s="62">
        <v>8000</v>
      </c>
      <c r="E3930" s="62">
        <f>IFERROR(D3930/B3930*100,0)</f>
        <v>100</v>
      </c>
    </row>
    <row r="3931" spans="1:5" s="95" customFormat="1" x14ac:dyDescent="0.25">
      <c r="A3931" s="14" t="s">
        <v>22</v>
      </c>
      <c r="B3931" s="108">
        <v>4500</v>
      </c>
      <c r="C3931" s="108">
        <v>0</v>
      </c>
      <c r="D3931" s="108">
        <v>4500</v>
      </c>
      <c r="E3931" s="108">
        <f>IFERROR(D3931/B3931*100,0)</f>
        <v>100</v>
      </c>
    </row>
    <row r="3932" spans="1:5" s="95" customFormat="1" x14ac:dyDescent="0.25">
      <c r="A3932" s="7" t="s">
        <v>24</v>
      </c>
      <c r="B3932" s="62">
        <v>4500</v>
      </c>
      <c r="C3932" s="62">
        <v>0</v>
      </c>
      <c r="D3932" s="62">
        <v>4500</v>
      </c>
      <c r="E3932" s="62">
        <f>IFERROR(D3932/B3932*100,0)</f>
        <v>100</v>
      </c>
    </row>
    <row r="3933" spans="1:5" s="95" customFormat="1" x14ac:dyDescent="0.25">
      <c r="A3933" s="7" t="s">
        <v>221</v>
      </c>
      <c r="B3933" s="62">
        <v>8450</v>
      </c>
      <c r="C3933" s="62">
        <v>225</v>
      </c>
      <c r="D3933" s="62">
        <v>8675</v>
      </c>
      <c r="E3933" s="62">
        <f>IFERROR(D3933/B3933*100,0)</f>
        <v>102.66272189349112</v>
      </c>
    </row>
    <row r="3934" spans="1:5" s="96" customFormat="1" x14ac:dyDescent="0.25">
      <c r="A3934" s="106" t="s">
        <v>71</v>
      </c>
      <c r="B3934" s="107">
        <v>8450</v>
      </c>
      <c r="C3934" s="107">
        <v>225</v>
      </c>
      <c r="D3934" s="107">
        <v>8675</v>
      </c>
      <c r="E3934" s="107">
        <f>IFERROR(D3934/B3934*100,0)</f>
        <v>102.66272189349112</v>
      </c>
    </row>
    <row r="3935" spans="1:5" s="95" customFormat="1" x14ac:dyDescent="0.25">
      <c r="A3935" s="14" t="s">
        <v>14</v>
      </c>
      <c r="B3935" s="108">
        <v>7750</v>
      </c>
      <c r="C3935" s="108">
        <v>225</v>
      </c>
      <c r="D3935" s="108">
        <v>7975</v>
      </c>
      <c r="E3935" s="108">
        <f>IFERROR(D3935/B3935*100,0)</f>
        <v>102.90322580645162</v>
      </c>
    </row>
    <row r="3936" spans="1:5" s="95" customFormat="1" x14ac:dyDescent="0.25">
      <c r="A3936" s="7" t="s">
        <v>15</v>
      </c>
      <c r="B3936" s="62">
        <v>300</v>
      </c>
      <c r="C3936" s="62">
        <v>0</v>
      </c>
      <c r="D3936" s="62">
        <v>300</v>
      </c>
      <c r="E3936" s="62">
        <f>IFERROR(D3936/B3936*100,0)</f>
        <v>100</v>
      </c>
    </row>
    <row r="3937" spans="1:5" s="95" customFormat="1" x14ac:dyDescent="0.25">
      <c r="A3937" s="7" t="s">
        <v>16</v>
      </c>
      <c r="B3937" s="62">
        <v>6000</v>
      </c>
      <c r="C3937" s="62">
        <v>0</v>
      </c>
      <c r="D3937" s="62">
        <v>6000</v>
      </c>
      <c r="E3937" s="62">
        <f>IFERROR(D3937/B3937*100,0)</f>
        <v>100</v>
      </c>
    </row>
    <row r="3938" spans="1:5" s="95" customFormat="1" x14ac:dyDescent="0.25">
      <c r="A3938" s="7" t="s">
        <v>20</v>
      </c>
      <c r="B3938" s="62">
        <v>1000</v>
      </c>
      <c r="C3938" s="62">
        <v>0</v>
      </c>
      <c r="D3938" s="62">
        <v>1000</v>
      </c>
      <c r="E3938" s="62">
        <f>IFERROR(D3938/B3938*100,0)</f>
        <v>100</v>
      </c>
    </row>
    <row r="3939" spans="1:5" s="95" customFormat="1" x14ac:dyDescent="0.25">
      <c r="A3939" s="7" t="s">
        <v>21</v>
      </c>
      <c r="B3939" s="62">
        <v>450</v>
      </c>
      <c r="C3939" s="62">
        <v>225</v>
      </c>
      <c r="D3939" s="62">
        <v>675</v>
      </c>
      <c r="E3939" s="62">
        <f>IFERROR(D3939/B3939*100,0)</f>
        <v>150</v>
      </c>
    </row>
    <row r="3940" spans="1:5" s="95" customFormat="1" x14ac:dyDescent="0.25">
      <c r="A3940" s="14" t="s">
        <v>22</v>
      </c>
      <c r="B3940" s="108">
        <v>700</v>
      </c>
      <c r="C3940" s="108">
        <v>0</v>
      </c>
      <c r="D3940" s="108">
        <v>700</v>
      </c>
      <c r="E3940" s="108">
        <f>IFERROR(D3940/B3940*100,0)</f>
        <v>100</v>
      </c>
    </row>
    <row r="3941" spans="1:5" s="95" customFormat="1" x14ac:dyDescent="0.25">
      <c r="A3941" s="7" t="s">
        <v>23</v>
      </c>
      <c r="B3941" s="62">
        <v>700</v>
      </c>
      <c r="C3941" s="62">
        <v>0</v>
      </c>
      <c r="D3941" s="62">
        <v>700</v>
      </c>
      <c r="E3941" s="62">
        <f>IFERROR(D3941/B3941*100,0)</f>
        <v>100</v>
      </c>
    </row>
    <row r="3942" spans="1:5" s="94" customFormat="1" x14ac:dyDescent="0.25">
      <c r="A3942" s="76" t="s">
        <v>266</v>
      </c>
      <c r="B3942" s="77">
        <v>19000</v>
      </c>
      <c r="C3942" s="77">
        <v>0</v>
      </c>
      <c r="D3942" s="77">
        <v>19000</v>
      </c>
      <c r="E3942" s="77">
        <f>IFERROR(D3942/B3942*100,0)</f>
        <v>100</v>
      </c>
    </row>
    <row r="3943" spans="1:5" s="95" customFormat="1" x14ac:dyDescent="0.25">
      <c r="A3943" s="7" t="s">
        <v>221</v>
      </c>
      <c r="B3943" s="62">
        <v>19000</v>
      </c>
      <c r="C3943" s="62">
        <v>0</v>
      </c>
      <c r="D3943" s="62">
        <v>19000</v>
      </c>
      <c r="E3943" s="62">
        <f>IFERROR(D3943/B3943*100,0)</f>
        <v>100</v>
      </c>
    </row>
    <row r="3944" spans="1:5" s="96" customFormat="1" x14ac:dyDescent="0.25">
      <c r="A3944" s="106" t="s">
        <v>73</v>
      </c>
      <c r="B3944" s="107">
        <v>19000</v>
      </c>
      <c r="C3944" s="107">
        <v>0</v>
      </c>
      <c r="D3944" s="107">
        <v>19000</v>
      </c>
      <c r="E3944" s="107">
        <f>IFERROR(D3944/B3944*100,0)</f>
        <v>100</v>
      </c>
    </row>
    <row r="3945" spans="1:5" s="95" customFormat="1" x14ac:dyDescent="0.25">
      <c r="A3945" s="14" t="s">
        <v>14</v>
      </c>
      <c r="B3945" s="108">
        <v>19000</v>
      </c>
      <c r="C3945" s="108">
        <v>0</v>
      </c>
      <c r="D3945" s="108">
        <v>19000</v>
      </c>
      <c r="E3945" s="108">
        <f>IFERROR(D3945/B3945*100,0)</f>
        <v>100</v>
      </c>
    </row>
    <row r="3946" spans="1:5" s="95" customFormat="1" x14ac:dyDescent="0.25">
      <c r="A3946" s="7" t="s">
        <v>15</v>
      </c>
      <c r="B3946" s="62">
        <v>500</v>
      </c>
      <c r="C3946" s="62">
        <v>0</v>
      </c>
      <c r="D3946" s="62">
        <v>500</v>
      </c>
      <c r="E3946" s="62">
        <f>IFERROR(D3946/B3946*100,0)</f>
        <v>100</v>
      </c>
    </row>
    <row r="3947" spans="1:5" s="95" customFormat="1" x14ac:dyDescent="0.25">
      <c r="A3947" s="7" t="s">
        <v>16</v>
      </c>
      <c r="B3947" s="62">
        <v>18500</v>
      </c>
      <c r="C3947" s="62">
        <v>0</v>
      </c>
      <c r="D3947" s="62">
        <v>18500</v>
      </c>
      <c r="E3947" s="62">
        <f>IFERROR(D3947/B3947*100,0)</f>
        <v>100</v>
      </c>
    </row>
    <row r="3948" spans="1:5" s="93" customFormat="1" x14ac:dyDescent="0.25">
      <c r="A3948" s="71" t="s">
        <v>235</v>
      </c>
      <c r="B3948" s="72">
        <v>6000</v>
      </c>
      <c r="C3948" s="72">
        <v>0</v>
      </c>
      <c r="D3948" s="72">
        <v>6000</v>
      </c>
      <c r="E3948" s="72">
        <f>IFERROR(D3948/B3948*100,0)</f>
        <v>100</v>
      </c>
    </row>
    <row r="3949" spans="1:5" s="94" customFormat="1" x14ac:dyDescent="0.25">
      <c r="A3949" s="76" t="s">
        <v>227</v>
      </c>
      <c r="B3949" s="77">
        <v>6000</v>
      </c>
      <c r="C3949" s="77">
        <v>0</v>
      </c>
      <c r="D3949" s="77">
        <v>6000</v>
      </c>
      <c r="E3949" s="77">
        <f>IFERROR(D3949/B3949*100,0)</f>
        <v>100</v>
      </c>
    </row>
    <row r="3950" spans="1:5" s="95" customFormat="1" x14ac:dyDescent="0.25">
      <c r="A3950" s="7" t="s">
        <v>221</v>
      </c>
      <c r="B3950" s="62">
        <v>6000</v>
      </c>
      <c r="C3950" s="62">
        <v>0</v>
      </c>
      <c r="D3950" s="62">
        <v>6000</v>
      </c>
      <c r="E3950" s="62">
        <f>IFERROR(D3950/B3950*100,0)</f>
        <v>100</v>
      </c>
    </row>
    <row r="3951" spans="1:5" s="96" customFormat="1" x14ac:dyDescent="0.25">
      <c r="A3951" s="106" t="s">
        <v>81</v>
      </c>
      <c r="B3951" s="107">
        <v>6000</v>
      </c>
      <c r="C3951" s="107">
        <v>0</v>
      </c>
      <c r="D3951" s="107">
        <v>6000</v>
      </c>
      <c r="E3951" s="107">
        <f>IFERROR(D3951/B3951*100,0)</f>
        <v>100</v>
      </c>
    </row>
    <row r="3952" spans="1:5" s="95" customFormat="1" x14ac:dyDescent="0.25">
      <c r="A3952" s="14" t="s">
        <v>14</v>
      </c>
      <c r="B3952" s="108">
        <v>6000</v>
      </c>
      <c r="C3952" s="108">
        <v>0</v>
      </c>
      <c r="D3952" s="108">
        <v>6000</v>
      </c>
      <c r="E3952" s="108">
        <f>IFERROR(D3952/B3952*100,0)</f>
        <v>100</v>
      </c>
    </row>
    <row r="3953" spans="1:5" s="95" customFormat="1" x14ac:dyDescent="0.25">
      <c r="A3953" s="7" t="s">
        <v>16</v>
      </c>
      <c r="B3953" s="62">
        <v>6000</v>
      </c>
      <c r="C3953" s="62">
        <v>0</v>
      </c>
      <c r="D3953" s="62">
        <v>6000</v>
      </c>
      <c r="E3953" s="62">
        <f>IFERROR(D3953/B3953*100,0)</f>
        <v>100</v>
      </c>
    </row>
    <row r="3954" spans="1:5" s="93" customFormat="1" x14ac:dyDescent="0.25">
      <c r="A3954" s="71" t="s">
        <v>225</v>
      </c>
      <c r="B3954" s="72">
        <v>14680</v>
      </c>
      <c r="C3954" s="72">
        <v>0</v>
      </c>
      <c r="D3954" s="72">
        <v>14680</v>
      </c>
      <c r="E3954" s="72">
        <f>IFERROR(D3954/B3954*100,0)</f>
        <v>100</v>
      </c>
    </row>
    <row r="3955" spans="1:5" s="94" customFormat="1" x14ac:dyDescent="0.25">
      <c r="A3955" s="76" t="s">
        <v>224</v>
      </c>
      <c r="B3955" s="77">
        <v>14680</v>
      </c>
      <c r="C3955" s="77">
        <v>0</v>
      </c>
      <c r="D3955" s="77">
        <v>14680</v>
      </c>
      <c r="E3955" s="77">
        <f>IFERROR(D3955/B3955*100,0)</f>
        <v>100</v>
      </c>
    </row>
    <row r="3956" spans="1:5" s="95" customFormat="1" x14ac:dyDescent="0.25">
      <c r="A3956" s="7" t="s">
        <v>221</v>
      </c>
      <c r="B3956" s="62">
        <v>14680</v>
      </c>
      <c r="C3956" s="62">
        <v>0</v>
      </c>
      <c r="D3956" s="62">
        <v>14680</v>
      </c>
      <c r="E3956" s="62">
        <f>IFERROR(D3956/B3956*100,0)</f>
        <v>100</v>
      </c>
    </row>
    <row r="3957" spans="1:5" s="96" customFormat="1" x14ac:dyDescent="0.25">
      <c r="A3957" s="106" t="s">
        <v>81</v>
      </c>
      <c r="B3957" s="107">
        <v>4700</v>
      </c>
      <c r="C3957" s="107">
        <v>0</v>
      </c>
      <c r="D3957" s="107">
        <v>4700</v>
      </c>
      <c r="E3957" s="107">
        <f>IFERROR(D3957/B3957*100,0)</f>
        <v>100</v>
      </c>
    </row>
    <row r="3958" spans="1:5" s="95" customFormat="1" x14ac:dyDescent="0.25">
      <c r="A3958" s="14" t="s">
        <v>14</v>
      </c>
      <c r="B3958" s="108">
        <v>4700</v>
      </c>
      <c r="C3958" s="108">
        <v>0</v>
      </c>
      <c r="D3958" s="108">
        <v>4700</v>
      </c>
      <c r="E3958" s="108">
        <f>IFERROR(D3958/B3958*100,0)</f>
        <v>100</v>
      </c>
    </row>
    <row r="3959" spans="1:5" s="95" customFormat="1" x14ac:dyDescent="0.25">
      <c r="A3959" s="7" t="s">
        <v>15</v>
      </c>
      <c r="B3959" s="62">
        <v>3990</v>
      </c>
      <c r="C3959" s="62">
        <v>0</v>
      </c>
      <c r="D3959" s="62">
        <v>3990</v>
      </c>
      <c r="E3959" s="62">
        <f>IFERROR(D3959/B3959*100,0)</f>
        <v>100</v>
      </c>
    </row>
    <row r="3960" spans="1:5" s="95" customFormat="1" x14ac:dyDescent="0.25">
      <c r="A3960" s="7" t="s">
        <v>16</v>
      </c>
      <c r="B3960" s="62">
        <v>710</v>
      </c>
      <c r="C3960" s="62">
        <v>0</v>
      </c>
      <c r="D3960" s="62">
        <v>710</v>
      </c>
      <c r="E3960" s="62">
        <f>IFERROR(D3960/B3960*100,0)</f>
        <v>100</v>
      </c>
    </row>
    <row r="3961" spans="1:5" s="96" customFormat="1" x14ac:dyDescent="0.25">
      <c r="A3961" s="106" t="s">
        <v>66</v>
      </c>
      <c r="B3961" s="107">
        <v>1550</v>
      </c>
      <c r="C3961" s="107">
        <v>0</v>
      </c>
      <c r="D3961" s="107">
        <v>1550</v>
      </c>
      <c r="E3961" s="107">
        <f>IFERROR(D3961/B3961*100,0)</f>
        <v>100</v>
      </c>
    </row>
    <row r="3962" spans="1:5" s="95" customFormat="1" x14ac:dyDescent="0.25">
      <c r="A3962" s="14" t="s">
        <v>14</v>
      </c>
      <c r="B3962" s="108">
        <v>1550</v>
      </c>
      <c r="C3962" s="108">
        <v>0</v>
      </c>
      <c r="D3962" s="108">
        <v>1550</v>
      </c>
      <c r="E3962" s="108">
        <f>IFERROR(D3962/B3962*100,0)</f>
        <v>100</v>
      </c>
    </row>
    <row r="3963" spans="1:5" s="95" customFormat="1" x14ac:dyDescent="0.25">
      <c r="A3963" s="7" t="s">
        <v>15</v>
      </c>
      <c r="B3963" s="62">
        <v>1430</v>
      </c>
      <c r="C3963" s="62">
        <v>0</v>
      </c>
      <c r="D3963" s="62">
        <v>1430</v>
      </c>
      <c r="E3963" s="62">
        <f>IFERROR(D3963/B3963*100,0)</f>
        <v>100</v>
      </c>
    </row>
    <row r="3964" spans="1:5" s="95" customFormat="1" x14ac:dyDescent="0.25">
      <c r="A3964" s="7" t="s">
        <v>16</v>
      </c>
      <c r="B3964" s="62">
        <v>120</v>
      </c>
      <c r="C3964" s="62">
        <v>0</v>
      </c>
      <c r="D3964" s="62">
        <v>120</v>
      </c>
      <c r="E3964" s="62">
        <f>IFERROR(D3964/B3964*100,0)</f>
        <v>100</v>
      </c>
    </row>
    <row r="3965" spans="1:5" s="96" customFormat="1" x14ac:dyDescent="0.25">
      <c r="A3965" s="106" t="s">
        <v>75</v>
      </c>
      <c r="B3965" s="107">
        <v>8430</v>
      </c>
      <c r="C3965" s="107">
        <v>0</v>
      </c>
      <c r="D3965" s="107">
        <v>8430</v>
      </c>
      <c r="E3965" s="107">
        <f>IFERROR(D3965/B3965*100,0)</f>
        <v>100</v>
      </c>
    </row>
    <row r="3966" spans="1:5" s="95" customFormat="1" x14ac:dyDescent="0.25">
      <c r="A3966" s="14" t="s">
        <v>14</v>
      </c>
      <c r="B3966" s="108">
        <v>8430</v>
      </c>
      <c r="C3966" s="108">
        <v>0</v>
      </c>
      <c r="D3966" s="108">
        <v>8430</v>
      </c>
      <c r="E3966" s="108">
        <f>IFERROR(D3966/B3966*100,0)</f>
        <v>100</v>
      </c>
    </row>
    <row r="3967" spans="1:5" s="95" customFormat="1" x14ac:dyDescent="0.25">
      <c r="A3967" s="7" t="s">
        <v>15</v>
      </c>
      <c r="B3967" s="62">
        <v>7580</v>
      </c>
      <c r="C3967" s="62">
        <v>0</v>
      </c>
      <c r="D3967" s="62">
        <v>7580</v>
      </c>
      <c r="E3967" s="62">
        <f>IFERROR(D3967/B3967*100,0)</f>
        <v>100</v>
      </c>
    </row>
    <row r="3968" spans="1:5" s="95" customFormat="1" x14ac:dyDescent="0.25">
      <c r="A3968" s="7" t="s">
        <v>16</v>
      </c>
      <c r="B3968" s="62">
        <v>850</v>
      </c>
      <c r="C3968" s="62">
        <v>0</v>
      </c>
      <c r="D3968" s="62">
        <v>850</v>
      </c>
      <c r="E3968" s="62">
        <f>IFERROR(D3968/B3968*100,0)</f>
        <v>100</v>
      </c>
    </row>
    <row r="3969" spans="1:5" s="93" customFormat="1" x14ac:dyDescent="0.25">
      <c r="A3969" s="71" t="s">
        <v>248</v>
      </c>
      <c r="B3969" s="72">
        <v>1467000</v>
      </c>
      <c r="C3969" s="72">
        <v>0</v>
      </c>
      <c r="D3969" s="72">
        <v>1467000</v>
      </c>
      <c r="E3969" s="72">
        <f>IFERROR(D3969/B3969*100,0)</f>
        <v>100</v>
      </c>
    </row>
    <row r="3970" spans="1:5" s="94" customFormat="1" x14ac:dyDescent="0.25">
      <c r="A3970" s="76" t="s">
        <v>247</v>
      </c>
      <c r="B3970" s="77">
        <v>1467000</v>
      </c>
      <c r="C3970" s="77">
        <v>0</v>
      </c>
      <c r="D3970" s="77">
        <v>1467000</v>
      </c>
      <c r="E3970" s="77">
        <f>IFERROR(D3970/B3970*100,0)</f>
        <v>100</v>
      </c>
    </row>
    <row r="3971" spans="1:5" s="95" customFormat="1" x14ac:dyDescent="0.25">
      <c r="A3971" s="7" t="s">
        <v>246</v>
      </c>
      <c r="B3971" s="62">
        <v>1467000</v>
      </c>
      <c r="C3971" s="62">
        <v>0</v>
      </c>
      <c r="D3971" s="62">
        <v>1467000</v>
      </c>
      <c r="E3971" s="62">
        <f>IFERROR(D3971/B3971*100,0)</f>
        <v>100</v>
      </c>
    </row>
    <row r="3972" spans="1:5" s="96" customFormat="1" x14ac:dyDescent="0.25">
      <c r="A3972" s="106" t="s">
        <v>74</v>
      </c>
      <c r="B3972" s="107">
        <v>1467000</v>
      </c>
      <c r="C3972" s="107">
        <v>0</v>
      </c>
      <c r="D3972" s="107">
        <v>1467000</v>
      </c>
      <c r="E3972" s="107">
        <f>IFERROR(D3972/B3972*100,0)</f>
        <v>100</v>
      </c>
    </row>
    <row r="3973" spans="1:5" s="95" customFormat="1" x14ac:dyDescent="0.25">
      <c r="A3973" s="14" t="s">
        <v>14</v>
      </c>
      <c r="B3973" s="108">
        <v>1467000</v>
      </c>
      <c r="C3973" s="108">
        <v>0</v>
      </c>
      <c r="D3973" s="108">
        <v>1467000</v>
      </c>
      <c r="E3973" s="108">
        <f>IFERROR(D3973/B3973*100,0)</f>
        <v>100</v>
      </c>
    </row>
    <row r="3974" spans="1:5" s="95" customFormat="1" x14ac:dyDescent="0.25">
      <c r="A3974" s="7" t="s">
        <v>15</v>
      </c>
      <c r="B3974" s="62">
        <v>1440000</v>
      </c>
      <c r="C3974" s="62">
        <v>0</v>
      </c>
      <c r="D3974" s="62">
        <v>1440000</v>
      </c>
      <c r="E3974" s="62">
        <f>IFERROR(D3974/B3974*100,0)</f>
        <v>100</v>
      </c>
    </row>
    <row r="3975" spans="1:5" s="95" customFormat="1" x14ac:dyDescent="0.25">
      <c r="A3975" s="7" t="s">
        <v>16</v>
      </c>
      <c r="B3975" s="62">
        <v>20000</v>
      </c>
      <c r="C3975" s="62">
        <v>0</v>
      </c>
      <c r="D3975" s="62">
        <v>20000</v>
      </c>
      <c r="E3975" s="62">
        <f>IFERROR(D3975/B3975*100,0)</f>
        <v>100</v>
      </c>
    </row>
    <row r="3976" spans="1:5" s="95" customFormat="1" x14ac:dyDescent="0.25">
      <c r="A3976" s="7" t="s">
        <v>17</v>
      </c>
      <c r="B3976" s="62">
        <v>7000</v>
      </c>
      <c r="C3976" s="62">
        <v>0</v>
      </c>
      <c r="D3976" s="62">
        <v>7000</v>
      </c>
      <c r="E3976" s="62">
        <f>IFERROR(D3976/B3976*100,0)</f>
        <v>100</v>
      </c>
    </row>
    <row r="3977" spans="1:5" s="92" customFormat="1" x14ac:dyDescent="0.25">
      <c r="A3977" s="12" t="s">
        <v>498</v>
      </c>
      <c r="B3977" s="60">
        <v>1329286</v>
      </c>
      <c r="C3977" s="60">
        <v>-38603</v>
      </c>
      <c r="D3977" s="60">
        <v>1290683</v>
      </c>
      <c r="E3977" s="60">
        <f>IFERROR(D3977/B3977*100,0)</f>
        <v>97.095959785930191</v>
      </c>
    </row>
    <row r="3978" spans="1:5" s="93" customFormat="1" x14ac:dyDescent="0.25">
      <c r="A3978" s="71" t="s">
        <v>256</v>
      </c>
      <c r="B3978" s="72">
        <v>126480</v>
      </c>
      <c r="C3978" s="72">
        <v>-60</v>
      </c>
      <c r="D3978" s="72">
        <v>126420</v>
      </c>
      <c r="E3978" s="72">
        <f>IFERROR(D3978/B3978*100,0)</f>
        <v>99.952561669829223</v>
      </c>
    </row>
    <row r="3979" spans="1:5" s="94" customFormat="1" x14ac:dyDescent="0.25">
      <c r="A3979" s="76" t="s">
        <v>265</v>
      </c>
      <c r="B3979" s="77">
        <v>21480</v>
      </c>
      <c r="C3979" s="77">
        <v>-60</v>
      </c>
      <c r="D3979" s="77">
        <v>21420</v>
      </c>
      <c r="E3979" s="77">
        <f>IFERROR(D3979/B3979*100,0)</f>
        <v>99.720670391061446</v>
      </c>
    </row>
    <row r="3980" spans="1:5" s="95" customFormat="1" x14ac:dyDescent="0.25">
      <c r="A3980" s="7" t="s">
        <v>246</v>
      </c>
      <c r="B3980" s="62">
        <v>21480</v>
      </c>
      <c r="C3980" s="62">
        <v>-60</v>
      </c>
      <c r="D3980" s="62">
        <v>21420</v>
      </c>
      <c r="E3980" s="62">
        <f>IFERROR(D3980/B3980*100,0)</f>
        <v>99.720670391061446</v>
      </c>
    </row>
    <row r="3981" spans="1:5" s="96" customFormat="1" x14ac:dyDescent="0.25">
      <c r="A3981" s="106" t="s">
        <v>66</v>
      </c>
      <c r="B3981" s="107">
        <v>21480</v>
      </c>
      <c r="C3981" s="107">
        <v>-60</v>
      </c>
      <c r="D3981" s="107">
        <v>21420</v>
      </c>
      <c r="E3981" s="107">
        <f>IFERROR(D3981/B3981*100,0)</f>
        <v>99.720670391061446</v>
      </c>
    </row>
    <row r="3982" spans="1:5" s="95" customFormat="1" x14ac:dyDescent="0.25">
      <c r="A3982" s="14" t="s">
        <v>14</v>
      </c>
      <c r="B3982" s="108">
        <v>21480</v>
      </c>
      <c r="C3982" s="108">
        <v>-60</v>
      </c>
      <c r="D3982" s="108">
        <v>21420</v>
      </c>
      <c r="E3982" s="108">
        <f>IFERROR(D3982/B3982*100,0)</f>
        <v>99.720670391061446</v>
      </c>
    </row>
    <row r="3983" spans="1:5" s="95" customFormat="1" x14ac:dyDescent="0.25">
      <c r="A3983" s="7" t="s">
        <v>16</v>
      </c>
      <c r="B3983" s="62">
        <v>20693</v>
      </c>
      <c r="C3983" s="62">
        <v>-60</v>
      </c>
      <c r="D3983" s="62">
        <v>20633</v>
      </c>
      <c r="E3983" s="62">
        <f>IFERROR(D3983/B3983*100,0)</f>
        <v>99.710046875755083</v>
      </c>
    </row>
    <row r="3984" spans="1:5" s="95" customFormat="1" x14ac:dyDescent="0.25">
      <c r="A3984" s="7" t="s">
        <v>17</v>
      </c>
      <c r="B3984" s="62">
        <v>787</v>
      </c>
      <c r="C3984" s="62">
        <v>0</v>
      </c>
      <c r="D3984" s="62">
        <v>787</v>
      </c>
      <c r="E3984" s="62">
        <f>IFERROR(D3984/B3984*100,0)</f>
        <v>100</v>
      </c>
    </row>
    <row r="3985" spans="1:5" s="94" customFormat="1" x14ac:dyDescent="0.25">
      <c r="A3985" s="76" t="s">
        <v>255</v>
      </c>
      <c r="B3985" s="77">
        <v>100000</v>
      </c>
      <c r="C3985" s="77">
        <v>0</v>
      </c>
      <c r="D3985" s="77">
        <v>100000</v>
      </c>
      <c r="E3985" s="77">
        <f>IFERROR(D3985/B3985*100,0)</f>
        <v>100</v>
      </c>
    </row>
    <row r="3986" spans="1:5" s="95" customFormat="1" x14ac:dyDescent="0.25">
      <c r="A3986" s="7" t="s">
        <v>246</v>
      </c>
      <c r="B3986" s="62">
        <v>100000</v>
      </c>
      <c r="C3986" s="62">
        <v>0</v>
      </c>
      <c r="D3986" s="62">
        <v>100000</v>
      </c>
      <c r="E3986" s="62">
        <f>IFERROR(D3986/B3986*100,0)</f>
        <v>100</v>
      </c>
    </row>
    <row r="3987" spans="1:5" s="96" customFormat="1" x14ac:dyDescent="0.25">
      <c r="A3987" s="106" t="s">
        <v>66</v>
      </c>
      <c r="B3987" s="107">
        <v>100000</v>
      </c>
      <c r="C3987" s="107">
        <v>0</v>
      </c>
      <c r="D3987" s="107">
        <v>100000</v>
      </c>
      <c r="E3987" s="107">
        <f>IFERROR(D3987/B3987*100,0)</f>
        <v>100</v>
      </c>
    </row>
    <row r="3988" spans="1:5" s="95" customFormat="1" x14ac:dyDescent="0.25">
      <c r="A3988" s="14" t="s">
        <v>14</v>
      </c>
      <c r="B3988" s="108">
        <v>100000</v>
      </c>
      <c r="C3988" s="108">
        <v>0</v>
      </c>
      <c r="D3988" s="108">
        <v>100000</v>
      </c>
      <c r="E3988" s="108">
        <f>IFERROR(D3988/B3988*100,0)</f>
        <v>100</v>
      </c>
    </row>
    <row r="3989" spans="1:5" s="95" customFormat="1" x14ac:dyDescent="0.25">
      <c r="A3989" s="7" t="s">
        <v>16</v>
      </c>
      <c r="B3989" s="62">
        <v>100000</v>
      </c>
      <c r="C3989" s="62">
        <v>0</v>
      </c>
      <c r="D3989" s="62">
        <v>100000</v>
      </c>
      <c r="E3989" s="62">
        <f>IFERROR(D3989/B3989*100,0)</f>
        <v>100</v>
      </c>
    </row>
    <row r="3990" spans="1:5" s="94" customFormat="1" x14ac:dyDescent="0.25">
      <c r="A3990" s="76" t="s">
        <v>254</v>
      </c>
      <c r="B3990" s="77">
        <v>5000</v>
      </c>
      <c r="C3990" s="77">
        <v>0</v>
      </c>
      <c r="D3990" s="77">
        <v>5000</v>
      </c>
      <c r="E3990" s="77">
        <f>IFERROR(D3990/B3990*100,0)</f>
        <v>100</v>
      </c>
    </row>
    <row r="3991" spans="1:5" s="95" customFormat="1" x14ac:dyDescent="0.25">
      <c r="A3991" s="7" t="s">
        <v>246</v>
      </c>
      <c r="B3991" s="62">
        <v>5000</v>
      </c>
      <c r="C3991" s="62">
        <v>0</v>
      </c>
      <c r="D3991" s="62">
        <v>5000</v>
      </c>
      <c r="E3991" s="62">
        <f>IFERROR(D3991/B3991*100,0)</f>
        <v>100</v>
      </c>
    </row>
    <row r="3992" spans="1:5" s="96" customFormat="1" x14ac:dyDescent="0.25">
      <c r="A3992" s="106" t="s">
        <v>66</v>
      </c>
      <c r="B3992" s="107">
        <v>5000</v>
      </c>
      <c r="C3992" s="107">
        <v>0</v>
      </c>
      <c r="D3992" s="107">
        <v>5000</v>
      </c>
      <c r="E3992" s="107">
        <f>IFERROR(D3992/B3992*100,0)</f>
        <v>100</v>
      </c>
    </row>
    <row r="3993" spans="1:5" s="95" customFormat="1" x14ac:dyDescent="0.25">
      <c r="A3993" s="14" t="s">
        <v>14</v>
      </c>
      <c r="B3993" s="108">
        <v>5000</v>
      </c>
      <c r="C3993" s="108">
        <v>0</v>
      </c>
      <c r="D3993" s="108">
        <v>5000</v>
      </c>
      <c r="E3993" s="108">
        <f>IFERROR(D3993/B3993*100,0)</f>
        <v>100</v>
      </c>
    </row>
    <row r="3994" spans="1:5" s="95" customFormat="1" x14ac:dyDescent="0.25">
      <c r="A3994" s="7" t="s">
        <v>16</v>
      </c>
      <c r="B3994" s="62">
        <v>5000</v>
      </c>
      <c r="C3994" s="62">
        <v>0</v>
      </c>
      <c r="D3994" s="62">
        <v>5000</v>
      </c>
      <c r="E3994" s="62">
        <f>IFERROR(D3994/B3994*100,0)</f>
        <v>100</v>
      </c>
    </row>
    <row r="3995" spans="1:5" s="93" customFormat="1" x14ac:dyDescent="0.25">
      <c r="A3995" s="71" t="s">
        <v>252</v>
      </c>
      <c r="B3995" s="72">
        <v>26827</v>
      </c>
      <c r="C3995" s="72">
        <v>11273</v>
      </c>
      <c r="D3995" s="72">
        <v>38100</v>
      </c>
      <c r="E3995" s="72">
        <f>IFERROR(D3995/B3995*100,0)</f>
        <v>142.02109814738884</v>
      </c>
    </row>
    <row r="3996" spans="1:5" s="94" customFormat="1" x14ac:dyDescent="0.25">
      <c r="A3996" s="76" t="s">
        <v>251</v>
      </c>
      <c r="B3996" s="77">
        <v>26827</v>
      </c>
      <c r="C3996" s="77">
        <v>11273</v>
      </c>
      <c r="D3996" s="77">
        <v>38100</v>
      </c>
      <c r="E3996" s="77">
        <f>IFERROR(D3996/B3996*100,0)</f>
        <v>142.02109814738884</v>
      </c>
    </row>
    <row r="3997" spans="1:5" s="95" customFormat="1" x14ac:dyDescent="0.25">
      <c r="A3997" s="7" t="s">
        <v>221</v>
      </c>
      <c r="B3997" s="62">
        <v>26827</v>
      </c>
      <c r="C3997" s="62">
        <v>11273</v>
      </c>
      <c r="D3997" s="62">
        <v>38100</v>
      </c>
      <c r="E3997" s="62">
        <f>IFERROR(D3997/B3997*100,0)</f>
        <v>142.02109814738884</v>
      </c>
    </row>
    <row r="3998" spans="1:5" s="96" customFormat="1" x14ac:dyDescent="0.25">
      <c r="A3998" s="106" t="s">
        <v>83</v>
      </c>
      <c r="B3998" s="107">
        <v>26827</v>
      </c>
      <c r="C3998" s="107">
        <v>11273</v>
      </c>
      <c r="D3998" s="107">
        <v>38100</v>
      </c>
      <c r="E3998" s="107">
        <f>IFERROR(D3998/B3998*100,0)</f>
        <v>142.02109814738884</v>
      </c>
    </row>
    <row r="3999" spans="1:5" s="95" customFormat="1" x14ac:dyDescent="0.25">
      <c r="A3999" s="14" t="s">
        <v>14</v>
      </c>
      <c r="B3999" s="108">
        <v>11127</v>
      </c>
      <c r="C3999" s="108">
        <v>9373</v>
      </c>
      <c r="D3999" s="108">
        <v>20500</v>
      </c>
      <c r="E3999" s="108">
        <f>IFERROR(D3999/B3999*100,0)</f>
        <v>184.23654174530421</v>
      </c>
    </row>
    <row r="4000" spans="1:5" s="95" customFormat="1" x14ac:dyDescent="0.25">
      <c r="A4000" s="7" t="s">
        <v>15</v>
      </c>
      <c r="B4000" s="62">
        <v>1500</v>
      </c>
      <c r="C4000" s="62">
        <v>500</v>
      </c>
      <c r="D4000" s="62">
        <v>2000</v>
      </c>
      <c r="E4000" s="62">
        <f>IFERROR(D4000/B4000*100,0)</f>
        <v>133.33333333333331</v>
      </c>
    </row>
    <row r="4001" spans="1:5" s="95" customFormat="1" x14ac:dyDescent="0.25">
      <c r="A4001" s="7" t="s">
        <v>16</v>
      </c>
      <c r="B4001" s="62">
        <v>8627</v>
      </c>
      <c r="C4001" s="62">
        <v>8873</v>
      </c>
      <c r="D4001" s="62">
        <v>17500</v>
      </c>
      <c r="E4001" s="62">
        <f>IFERROR(D4001/B4001*100,0)</f>
        <v>202.85151269270892</v>
      </c>
    </row>
    <row r="4002" spans="1:5" s="95" customFormat="1" x14ac:dyDescent="0.25">
      <c r="A4002" s="7" t="s">
        <v>17</v>
      </c>
      <c r="B4002" s="62">
        <v>1000</v>
      </c>
      <c r="C4002" s="62">
        <v>0</v>
      </c>
      <c r="D4002" s="62">
        <v>1000</v>
      </c>
      <c r="E4002" s="62">
        <f>IFERROR(D4002/B4002*100,0)</f>
        <v>100</v>
      </c>
    </row>
    <row r="4003" spans="1:5" s="95" customFormat="1" x14ac:dyDescent="0.25">
      <c r="A4003" s="14" t="s">
        <v>22</v>
      </c>
      <c r="B4003" s="108">
        <v>15700</v>
      </c>
      <c r="C4003" s="108">
        <v>1900</v>
      </c>
      <c r="D4003" s="108">
        <v>17600</v>
      </c>
      <c r="E4003" s="108">
        <f>IFERROR(D4003/B4003*100,0)</f>
        <v>112.10191082802548</v>
      </c>
    </row>
    <row r="4004" spans="1:5" s="95" customFormat="1" x14ac:dyDescent="0.25">
      <c r="A4004" s="7" t="s">
        <v>24</v>
      </c>
      <c r="B4004" s="62">
        <v>7200</v>
      </c>
      <c r="C4004" s="62">
        <v>1900</v>
      </c>
      <c r="D4004" s="62">
        <v>9100</v>
      </c>
      <c r="E4004" s="62">
        <f>IFERROR(D4004/B4004*100,0)</f>
        <v>126.38888888888889</v>
      </c>
    </row>
    <row r="4005" spans="1:5" s="95" customFormat="1" x14ac:dyDescent="0.25">
      <c r="A4005" s="7" t="s">
        <v>25</v>
      </c>
      <c r="B4005" s="62">
        <v>8500</v>
      </c>
      <c r="C4005" s="62">
        <v>0</v>
      </c>
      <c r="D4005" s="62">
        <v>8500</v>
      </c>
      <c r="E4005" s="62">
        <f>IFERROR(D4005/B4005*100,0)</f>
        <v>100</v>
      </c>
    </row>
    <row r="4006" spans="1:5" s="93" customFormat="1" x14ac:dyDescent="0.25">
      <c r="A4006" s="71" t="s">
        <v>238</v>
      </c>
      <c r="B4006" s="72">
        <v>53829</v>
      </c>
      <c r="C4006" s="72">
        <v>-9576</v>
      </c>
      <c r="D4006" s="72">
        <v>44253</v>
      </c>
      <c r="E4006" s="72">
        <f>IFERROR(D4006/B4006*100,0)</f>
        <v>82.210332720280888</v>
      </c>
    </row>
    <row r="4007" spans="1:5" s="94" customFormat="1" x14ac:dyDescent="0.25">
      <c r="A4007" s="76" t="s">
        <v>264</v>
      </c>
      <c r="B4007" s="77">
        <v>2049</v>
      </c>
      <c r="C4007" s="77">
        <v>-12</v>
      </c>
      <c r="D4007" s="77">
        <v>2037</v>
      </c>
      <c r="E4007" s="77">
        <f>IFERROR(D4007/B4007*100,0)</f>
        <v>99.414348462664719</v>
      </c>
    </row>
    <row r="4008" spans="1:5" s="95" customFormat="1" x14ac:dyDescent="0.25">
      <c r="A4008" s="7" t="s">
        <v>246</v>
      </c>
      <c r="B4008" s="62">
        <v>250</v>
      </c>
      <c r="C4008" s="62">
        <v>-12</v>
      </c>
      <c r="D4008" s="62">
        <v>238</v>
      </c>
      <c r="E4008" s="62">
        <f>IFERROR(D4008/B4008*100,0)</f>
        <v>95.199999999999989</v>
      </c>
    </row>
    <row r="4009" spans="1:5" s="96" customFormat="1" x14ac:dyDescent="0.25">
      <c r="A4009" s="106" t="s">
        <v>81</v>
      </c>
      <c r="B4009" s="107">
        <v>250</v>
      </c>
      <c r="C4009" s="107">
        <v>-12</v>
      </c>
      <c r="D4009" s="107">
        <v>238</v>
      </c>
      <c r="E4009" s="107">
        <f>IFERROR(D4009/B4009*100,0)</f>
        <v>95.199999999999989</v>
      </c>
    </row>
    <row r="4010" spans="1:5" s="95" customFormat="1" x14ac:dyDescent="0.25">
      <c r="A4010" s="14" t="s">
        <v>22</v>
      </c>
      <c r="B4010" s="108">
        <v>250</v>
      </c>
      <c r="C4010" s="108">
        <v>-12</v>
      </c>
      <c r="D4010" s="108">
        <v>238</v>
      </c>
      <c r="E4010" s="108">
        <f>IFERROR(D4010/B4010*100,0)</f>
        <v>95.199999999999989</v>
      </c>
    </row>
    <row r="4011" spans="1:5" s="95" customFormat="1" x14ac:dyDescent="0.25">
      <c r="A4011" s="7" t="s">
        <v>23</v>
      </c>
      <c r="B4011" s="62">
        <v>250</v>
      </c>
      <c r="C4011" s="62">
        <v>-12</v>
      </c>
      <c r="D4011" s="62">
        <v>238</v>
      </c>
      <c r="E4011" s="62">
        <f>IFERROR(D4011/B4011*100,0)</f>
        <v>95.199999999999989</v>
      </c>
    </row>
    <row r="4012" spans="1:5" s="95" customFormat="1" x14ac:dyDescent="0.25">
      <c r="A4012" s="7" t="s">
        <v>221</v>
      </c>
      <c r="B4012" s="62">
        <v>1799</v>
      </c>
      <c r="C4012" s="62">
        <v>0</v>
      </c>
      <c r="D4012" s="62">
        <v>1799</v>
      </c>
      <c r="E4012" s="62">
        <f>IFERROR(D4012/B4012*100,0)</f>
        <v>100</v>
      </c>
    </row>
    <row r="4013" spans="1:5" s="96" customFormat="1" x14ac:dyDescent="0.25">
      <c r="A4013" s="106" t="s">
        <v>81</v>
      </c>
      <c r="B4013" s="107">
        <v>1799</v>
      </c>
      <c r="C4013" s="107">
        <v>0</v>
      </c>
      <c r="D4013" s="107">
        <v>1799</v>
      </c>
      <c r="E4013" s="107">
        <f>IFERROR(D4013/B4013*100,0)</f>
        <v>100</v>
      </c>
    </row>
    <row r="4014" spans="1:5" s="95" customFormat="1" x14ac:dyDescent="0.25">
      <c r="A4014" s="14" t="s">
        <v>14</v>
      </c>
      <c r="B4014" s="108">
        <v>1361</v>
      </c>
      <c r="C4014" s="108">
        <v>0</v>
      </c>
      <c r="D4014" s="108">
        <v>1361</v>
      </c>
      <c r="E4014" s="108">
        <f>IFERROR(D4014/B4014*100,0)</f>
        <v>100</v>
      </c>
    </row>
    <row r="4015" spans="1:5" s="95" customFormat="1" x14ac:dyDescent="0.25">
      <c r="A4015" s="7" t="s">
        <v>16</v>
      </c>
      <c r="B4015" s="62">
        <v>1361</v>
      </c>
      <c r="C4015" s="62">
        <v>0</v>
      </c>
      <c r="D4015" s="62">
        <v>1361</v>
      </c>
      <c r="E4015" s="62">
        <f>IFERROR(D4015/B4015*100,0)</f>
        <v>100</v>
      </c>
    </row>
    <row r="4016" spans="1:5" s="95" customFormat="1" x14ac:dyDescent="0.25">
      <c r="A4016" s="14" t="s">
        <v>22</v>
      </c>
      <c r="B4016" s="108">
        <v>438</v>
      </c>
      <c r="C4016" s="108">
        <v>0</v>
      </c>
      <c r="D4016" s="108">
        <v>438</v>
      </c>
      <c r="E4016" s="108">
        <f>IFERROR(D4016/B4016*100,0)</f>
        <v>100</v>
      </c>
    </row>
    <row r="4017" spans="1:5" s="95" customFormat="1" x14ac:dyDescent="0.25">
      <c r="A4017" s="7" t="s">
        <v>24</v>
      </c>
      <c r="B4017" s="62">
        <v>438</v>
      </c>
      <c r="C4017" s="62">
        <v>0</v>
      </c>
      <c r="D4017" s="62">
        <v>438</v>
      </c>
      <c r="E4017" s="62">
        <f>IFERROR(D4017/B4017*100,0)</f>
        <v>100</v>
      </c>
    </row>
    <row r="4018" spans="1:5" s="94" customFormat="1" x14ac:dyDescent="0.25">
      <c r="A4018" s="76" t="s">
        <v>263</v>
      </c>
      <c r="B4018" s="77">
        <v>15600</v>
      </c>
      <c r="C4018" s="77">
        <v>-4900</v>
      </c>
      <c r="D4018" s="77">
        <v>10700</v>
      </c>
      <c r="E4018" s="77">
        <f>IFERROR(D4018/B4018*100,0)</f>
        <v>68.589743589743591</v>
      </c>
    </row>
    <row r="4019" spans="1:5" s="95" customFormat="1" x14ac:dyDescent="0.25">
      <c r="A4019" s="7" t="s">
        <v>221</v>
      </c>
      <c r="B4019" s="62">
        <v>15600</v>
      </c>
      <c r="C4019" s="62">
        <v>-4900</v>
      </c>
      <c r="D4019" s="62">
        <v>10700</v>
      </c>
      <c r="E4019" s="62">
        <f>IFERROR(D4019/B4019*100,0)</f>
        <v>68.589743589743591</v>
      </c>
    </row>
    <row r="4020" spans="1:5" s="96" customFormat="1" x14ac:dyDescent="0.25">
      <c r="A4020" s="106" t="s">
        <v>89</v>
      </c>
      <c r="B4020" s="107">
        <v>15600</v>
      </c>
      <c r="C4020" s="107">
        <v>-4900</v>
      </c>
      <c r="D4020" s="107">
        <v>10700</v>
      </c>
      <c r="E4020" s="107">
        <f>IFERROR(D4020/B4020*100,0)</f>
        <v>68.589743589743591</v>
      </c>
    </row>
    <row r="4021" spans="1:5" s="95" customFormat="1" x14ac:dyDescent="0.25">
      <c r="A4021" s="14" t="s">
        <v>22</v>
      </c>
      <c r="B4021" s="108">
        <v>15600</v>
      </c>
      <c r="C4021" s="108">
        <v>-4900</v>
      </c>
      <c r="D4021" s="108">
        <v>10700</v>
      </c>
      <c r="E4021" s="108">
        <f>IFERROR(D4021/B4021*100,0)</f>
        <v>68.589743589743591</v>
      </c>
    </row>
    <row r="4022" spans="1:5" s="95" customFormat="1" x14ac:dyDescent="0.25">
      <c r="A4022" s="7" t="s">
        <v>24</v>
      </c>
      <c r="B4022" s="62">
        <v>15600</v>
      </c>
      <c r="C4022" s="62">
        <v>-4900</v>
      </c>
      <c r="D4022" s="62">
        <v>10700</v>
      </c>
      <c r="E4022" s="62">
        <f>IFERROR(D4022/B4022*100,0)</f>
        <v>68.589743589743591</v>
      </c>
    </row>
    <row r="4023" spans="1:5" s="94" customFormat="1" x14ac:dyDescent="0.25">
      <c r="A4023" s="76" t="s">
        <v>262</v>
      </c>
      <c r="B4023" s="77">
        <v>5700</v>
      </c>
      <c r="C4023" s="77">
        <v>5800</v>
      </c>
      <c r="D4023" s="77">
        <v>11500</v>
      </c>
      <c r="E4023" s="77">
        <f>IFERROR(D4023/B4023*100,0)</f>
        <v>201.75438596491227</v>
      </c>
    </row>
    <row r="4024" spans="1:5" s="95" customFormat="1" x14ac:dyDescent="0.25">
      <c r="A4024" s="7" t="s">
        <v>221</v>
      </c>
      <c r="B4024" s="62">
        <v>5700</v>
      </c>
      <c r="C4024" s="62">
        <v>5800</v>
      </c>
      <c r="D4024" s="62">
        <v>11500</v>
      </c>
      <c r="E4024" s="62">
        <f>IFERROR(D4024/B4024*100,0)</f>
        <v>201.75438596491227</v>
      </c>
    </row>
    <row r="4025" spans="1:5" s="96" customFormat="1" x14ac:dyDescent="0.25">
      <c r="A4025" s="106" t="s">
        <v>88</v>
      </c>
      <c r="B4025" s="107">
        <v>5700</v>
      </c>
      <c r="C4025" s="107">
        <v>5800</v>
      </c>
      <c r="D4025" s="107">
        <v>11500</v>
      </c>
      <c r="E4025" s="107">
        <f>IFERROR(D4025/B4025*100,0)</f>
        <v>201.75438596491227</v>
      </c>
    </row>
    <row r="4026" spans="1:5" s="95" customFormat="1" x14ac:dyDescent="0.25">
      <c r="A4026" s="14" t="s">
        <v>14</v>
      </c>
      <c r="B4026" s="108">
        <v>3700</v>
      </c>
      <c r="C4026" s="108">
        <v>6800</v>
      </c>
      <c r="D4026" s="108">
        <v>10500</v>
      </c>
      <c r="E4026" s="108">
        <f>IFERROR(D4026/B4026*100,0)</f>
        <v>283.78378378378375</v>
      </c>
    </row>
    <row r="4027" spans="1:5" s="95" customFormat="1" x14ac:dyDescent="0.25">
      <c r="A4027" s="7" t="s">
        <v>16</v>
      </c>
      <c r="B4027" s="62">
        <v>3700</v>
      </c>
      <c r="C4027" s="62">
        <v>6800</v>
      </c>
      <c r="D4027" s="62">
        <v>10500</v>
      </c>
      <c r="E4027" s="62">
        <f>IFERROR(D4027/B4027*100,0)</f>
        <v>283.78378378378375</v>
      </c>
    </row>
    <row r="4028" spans="1:5" s="95" customFormat="1" x14ac:dyDescent="0.25">
      <c r="A4028" s="14" t="s">
        <v>22</v>
      </c>
      <c r="B4028" s="108">
        <v>2000</v>
      </c>
      <c r="C4028" s="108">
        <v>-1000</v>
      </c>
      <c r="D4028" s="108">
        <v>1000</v>
      </c>
      <c r="E4028" s="108">
        <f>IFERROR(D4028/B4028*100,0)</f>
        <v>50</v>
      </c>
    </row>
    <row r="4029" spans="1:5" s="95" customFormat="1" x14ac:dyDescent="0.25">
      <c r="A4029" s="7" t="s">
        <v>24</v>
      </c>
      <c r="B4029" s="62">
        <v>2000</v>
      </c>
      <c r="C4029" s="62">
        <v>-1000</v>
      </c>
      <c r="D4029" s="62">
        <v>1000</v>
      </c>
      <c r="E4029" s="62">
        <f>IFERROR(D4029/B4029*100,0)</f>
        <v>50</v>
      </c>
    </row>
    <row r="4030" spans="1:5" s="94" customFormat="1" x14ac:dyDescent="0.25">
      <c r="A4030" s="76" t="s">
        <v>250</v>
      </c>
      <c r="B4030" s="77">
        <v>1200</v>
      </c>
      <c r="C4030" s="77">
        <v>0</v>
      </c>
      <c r="D4030" s="77">
        <v>1200</v>
      </c>
      <c r="E4030" s="77">
        <f>IFERROR(D4030/B4030*100,0)</f>
        <v>100</v>
      </c>
    </row>
    <row r="4031" spans="1:5" s="95" customFormat="1" x14ac:dyDescent="0.25">
      <c r="A4031" s="7" t="s">
        <v>221</v>
      </c>
      <c r="B4031" s="62">
        <v>1200</v>
      </c>
      <c r="C4031" s="62">
        <v>0</v>
      </c>
      <c r="D4031" s="62">
        <v>1200</v>
      </c>
      <c r="E4031" s="62">
        <f>IFERROR(D4031/B4031*100,0)</f>
        <v>100</v>
      </c>
    </row>
    <row r="4032" spans="1:5" s="96" customFormat="1" x14ac:dyDescent="0.25">
      <c r="A4032" s="106" t="s">
        <v>68</v>
      </c>
      <c r="B4032" s="107">
        <v>1200</v>
      </c>
      <c r="C4032" s="107">
        <v>0</v>
      </c>
      <c r="D4032" s="107">
        <v>1200</v>
      </c>
      <c r="E4032" s="107">
        <f>IFERROR(D4032/B4032*100,0)</f>
        <v>100</v>
      </c>
    </row>
    <row r="4033" spans="1:5" s="95" customFormat="1" x14ac:dyDescent="0.25">
      <c r="A4033" s="14" t="s">
        <v>14</v>
      </c>
      <c r="B4033" s="108">
        <v>1200</v>
      </c>
      <c r="C4033" s="108">
        <v>0</v>
      </c>
      <c r="D4033" s="108">
        <v>1200</v>
      </c>
      <c r="E4033" s="108">
        <f>IFERROR(D4033/B4033*100,0)</f>
        <v>100</v>
      </c>
    </row>
    <row r="4034" spans="1:5" s="95" customFormat="1" x14ac:dyDescent="0.25">
      <c r="A4034" s="7" t="s">
        <v>16</v>
      </c>
      <c r="B4034" s="62">
        <v>1200</v>
      </c>
      <c r="C4034" s="62">
        <v>0</v>
      </c>
      <c r="D4034" s="62">
        <v>1200</v>
      </c>
      <c r="E4034" s="62">
        <f>IFERROR(D4034/B4034*100,0)</f>
        <v>100</v>
      </c>
    </row>
    <row r="4035" spans="1:5" s="94" customFormat="1" x14ac:dyDescent="0.25">
      <c r="A4035" s="76" t="s">
        <v>249</v>
      </c>
      <c r="B4035" s="77">
        <v>26680</v>
      </c>
      <c r="C4035" s="77">
        <v>-10464</v>
      </c>
      <c r="D4035" s="77">
        <v>16216</v>
      </c>
      <c r="E4035" s="77">
        <f>IFERROR(D4035/B4035*100,0)</f>
        <v>60.779610194902546</v>
      </c>
    </row>
    <row r="4036" spans="1:5" s="95" customFormat="1" x14ac:dyDescent="0.25">
      <c r="A4036" s="7" t="s">
        <v>246</v>
      </c>
      <c r="B4036" s="62">
        <v>11450</v>
      </c>
      <c r="C4036" s="62">
        <v>3000</v>
      </c>
      <c r="D4036" s="62">
        <v>14450</v>
      </c>
      <c r="E4036" s="62">
        <f>IFERROR(D4036/B4036*100,0)</f>
        <v>126.20087336244541</v>
      </c>
    </row>
    <row r="4037" spans="1:5" s="96" customFormat="1" x14ac:dyDescent="0.25">
      <c r="A4037" s="106" t="s">
        <v>71</v>
      </c>
      <c r="B4037" s="107">
        <v>11450</v>
      </c>
      <c r="C4037" s="107">
        <v>3000</v>
      </c>
      <c r="D4037" s="107">
        <v>14450</v>
      </c>
      <c r="E4037" s="107">
        <f>IFERROR(D4037/B4037*100,0)</f>
        <v>126.20087336244541</v>
      </c>
    </row>
    <row r="4038" spans="1:5" s="95" customFormat="1" x14ac:dyDescent="0.25">
      <c r="A4038" s="14" t="s">
        <v>14</v>
      </c>
      <c r="B4038" s="108">
        <v>6450</v>
      </c>
      <c r="C4038" s="108">
        <v>0</v>
      </c>
      <c r="D4038" s="108">
        <v>6450</v>
      </c>
      <c r="E4038" s="108">
        <f>IFERROR(D4038/B4038*100,0)</f>
        <v>100</v>
      </c>
    </row>
    <row r="4039" spans="1:5" s="95" customFormat="1" x14ac:dyDescent="0.25">
      <c r="A4039" s="7" t="s">
        <v>15</v>
      </c>
      <c r="B4039" s="62">
        <v>950</v>
      </c>
      <c r="C4039" s="62">
        <v>0</v>
      </c>
      <c r="D4039" s="62">
        <v>950</v>
      </c>
      <c r="E4039" s="62">
        <f>IFERROR(D4039/B4039*100,0)</f>
        <v>100</v>
      </c>
    </row>
    <row r="4040" spans="1:5" s="95" customFormat="1" x14ac:dyDescent="0.25">
      <c r="A4040" s="7" t="s">
        <v>16</v>
      </c>
      <c r="B4040" s="62">
        <v>5500</v>
      </c>
      <c r="C4040" s="62">
        <v>0</v>
      </c>
      <c r="D4040" s="62">
        <v>5500</v>
      </c>
      <c r="E4040" s="62">
        <f>IFERROR(D4040/B4040*100,0)</f>
        <v>100</v>
      </c>
    </row>
    <row r="4041" spans="1:5" s="95" customFormat="1" x14ac:dyDescent="0.25">
      <c r="A4041" s="14" t="s">
        <v>22</v>
      </c>
      <c r="B4041" s="108">
        <v>5000</v>
      </c>
      <c r="C4041" s="108">
        <v>3000</v>
      </c>
      <c r="D4041" s="108">
        <v>8000</v>
      </c>
      <c r="E4041" s="108">
        <f>IFERROR(D4041/B4041*100,0)</f>
        <v>160</v>
      </c>
    </row>
    <row r="4042" spans="1:5" s="95" customFormat="1" x14ac:dyDescent="0.25">
      <c r="A4042" s="7" t="s">
        <v>24</v>
      </c>
      <c r="B4042" s="62">
        <v>5000</v>
      </c>
      <c r="C4042" s="62">
        <v>3000</v>
      </c>
      <c r="D4042" s="62">
        <v>8000</v>
      </c>
      <c r="E4042" s="62">
        <f>IFERROR(D4042/B4042*100,0)</f>
        <v>160</v>
      </c>
    </row>
    <row r="4043" spans="1:5" s="95" customFormat="1" x14ac:dyDescent="0.25">
      <c r="A4043" s="7" t="s">
        <v>221</v>
      </c>
      <c r="B4043" s="62">
        <v>15230</v>
      </c>
      <c r="C4043" s="62">
        <v>-13464</v>
      </c>
      <c r="D4043" s="62">
        <v>1766</v>
      </c>
      <c r="E4043" s="62">
        <f>IFERROR(D4043/B4043*100,0)</f>
        <v>11.59553512803677</v>
      </c>
    </row>
    <row r="4044" spans="1:5" s="96" customFormat="1" x14ac:dyDescent="0.25">
      <c r="A4044" s="106" t="s">
        <v>71</v>
      </c>
      <c r="B4044" s="107">
        <v>15230</v>
      </c>
      <c r="C4044" s="107">
        <v>-13464</v>
      </c>
      <c r="D4044" s="107">
        <v>1766</v>
      </c>
      <c r="E4044" s="107">
        <f>IFERROR(D4044/B4044*100,0)</f>
        <v>11.59553512803677</v>
      </c>
    </row>
    <row r="4045" spans="1:5" s="95" customFormat="1" x14ac:dyDescent="0.25">
      <c r="A4045" s="14" t="s">
        <v>14</v>
      </c>
      <c r="B4045" s="108">
        <v>1730</v>
      </c>
      <c r="C4045" s="108">
        <v>36</v>
      </c>
      <c r="D4045" s="108">
        <v>1766</v>
      </c>
      <c r="E4045" s="108">
        <f>IFERROR(D4045/B4045*100,0)</f>
        <v>102.08092485549133</v>
      </c>
    </row>
    <row r="4046" spans="1:5" s="95" customFormat="1" x14ac:dyDescent="0.25">
      <c r="A4046" s="7" t="s">
        <v>15</v>
      </c>
      <c r="B4046" s="62">
        <v>300</v>
      </c>
      <c r="C4046" s="62">
        <v>0</v>
      </c>
      <c r="D4046" s="62">
        <v>300</v>
      </c>
      <c r="E4046" s="62">
        <f>IFERROR(D4046/B4046*100,0)</f>
        <v>100</v>
      </c>
    </row>
    <row r="4047" spans="1:5" s="95" customFormat="1" x14ac:dyDescent="0.25">
      <c r="A4047" s="7" t="s">
        <v>16</v>
      </c>
      <c r="B4047" s="62">
        <v>1250</v>
      </c>
      <c r="C4047" s="62">
        <v>0</v>
      </c>
      <c r="D4047" s="62">
        <v>1250</v>
      </c>
      <c r="E4047" s="62">
        <f>IFERROR(D4047/B4047*100,0)</f>
        <v>100</v>
      </c>
    </row>
    <row r="4048" spans="1:5" s="95" customFormat="1" x14ac:dyDescent="0.25">
      <c r="A4048" s="7" t="s">
        <v>21</v>
      </c>
      <c r="B4048" s="62">
        <v>180</v>
      </c>
      <c r="C4048" s="62">
        <v>36</v>
      </c>
      <c r="D4048" s="62">
        <v>216</v>
      </c>
      <c r="E4048" s="62">
        <f>IFERROR(D4048/B4048*100,0)</f>
        <v>120</v>
      </c>
    </row>
    <row r="4049" spans="1:5" s="95" customFormat="1" x14ac:dyDescent="0.25">
      <c r="A4049" s="14" t="s">
        <v>22</v>
      </c>
      <c r="B4049" s="108">
        <v>13500</v>
      </c>
      <c r="C4049" s="108">
        <v>-13500</v>
      </c>
      <c r="D4049" s="108">
        <v>0</v>
      </c>
      <c r="E4049" s="108">
        <f>IFERROR(D4049/B4049*100,0)</f>
        <v>0</v>
      </c>
    </row>
    <row r="4050" spans="1:5" s="95" customFormat="1" x14ac:dyDescent="0.25">
      <c r="A4050" s="7" t="s">
        <v>25</v>
      </c>
      <c r="B4050" s="62">
        <v>13500</v>
      </c>
      <c r="C4050" s="62">
        <v>-13500</v>
      </c>
      <c r="D4050" s="62">
        <v>0</v>
      </c>
      <c r="E4050" s="62">
        <f>IFERROR(D4050/B4050*100,0)</f>
        <v>0</v>
      </c>
    </row>
    <row r="4051" spans="1:5" s="94" customFormat="1" x14ac:dyDescent="0.25">
      <c r="A4051" s="76" t="s">
        <v>261</v>
      </c>
      <c r="B4051" s="77">
        <v>2600</v>
      </c>
      <c r="C4051" s="77">
        <v>0</v>
      </c>
      <c r="D4051" s="77">
        <v>2600</v>
      </c>
      <c r="E4051" s="77">
        <f>IFERROR(D4051/B4051*100,0)</f>
        <v>100</v>
      </c>
    </row>
    <row r="4052" spans="1:5" s="95" customFormat="1" x14ac:dyDescent="0.25">
      <c r="A4052" s="7" t="s">
        <v>221</v>
      </c>
      <c r="B4052" s="62">
        <v>2600</v>
      </c>
      <c r="C4052" s="62">
        <v>0</v>
      </c>
      <c r="D4052" s="62">
        <v>2600</v>
      </c>
      <c r="E4052" s="62">
        <f>IFERROR(D4052/B4052*100,0)</f>
        <v>100</v>
      </c>
    </row>
    <row r="4053" spans="1:5" s="96" customFormat="1" x14ac:dyDescent="0.25">
      <c r="A4053" s="106" t="s">
        <v>81</v>
      </c>
      <c r="B4053" s="107">
        <v>2600</v>
      </c>
      <c r="C4053" s="107">
        <v>0</v>
      </c>
      <c r="D4053" s="107">
        <v>2600</v>
      </c>
      <c r="E4053" s="107">
        <f>IFERROR(D4053/B4053*100,0)</f>
        <v>100</v>
      </c>
    </row>
    <row r="4054" spans="1:5" s="95" customFormat="1" x14ac:dyDescent="0.25">
      <c r="A4054" s="14" t="s">
        <v>14</v>
      </c>
      <c r="B4054" s="108">
        <v>2600</v>
      </c>
      <c r="C4054" s="108">
        <v>0</v>
      </c>
      <c r="D4054" s="108">
        <v>2600</v>
      </c>
      <c r="E4054" s="108">
        <f>IFERROR(D4054/B4054*100,0)</f>
        <v>100</v>
      </c>
    </row>
    <row r="4055" spans="1:5" s="95" customFormat="1" x14ac:dyDescent="0.25">
      <c r="A4055" s="7" t="s">
        <v>16</v>
      </c>
      <c r="B4055" s="62">
        <v>2600</v>
      </c>
      <c r="C4055" s="62">
        <v>0</v>
      </c>
      <c r="D4055" s="62">
        <v>2600</v>
      </c>
      <c r="E4055" s="62">
        <f>IFERROR(D4055/B4055*100,0)</f>
        <v>100</v>
      </c>
    </row>
    <row r="4056" spans="1:5" s="93" customFormat="1" x14ac:dyDescent="0.25">
      <c r="A4056" s="71" t="s">
        <v>225</v>
      </c>
      <c r="B4056" s="72">
        <v>94300</v>
      </c>
      <c r="C4056" s="72">
        <v>-11730</v>
      </c>
      <c r="D4056" s="72">
        <v>82570</v>
      </c>
      <c r="E4056" s="72">
        <f>IFERROR(D4056/B4056*100,0)</f>
        <v>87.560975609756099</v>
      </c>
    </row>
    <row r="4057" spans="1:5" s="94" customFormat="1" x14ac:dyDescent="0.25">
      <c r="A4057" s="76" t="s">
        <v>224</v>
      </c>
      <c r="B4057" s="77">
        <v>94300</v>
      </c>
      <c r="C4057" s="77">
        <v>-11730</v>
      </c>
      <c r="D4057" s="77">
        <v>82570</v>
      </c>
      <c r="E4057" s="77">
        <f>IFERROR(D4057/B4057*100,0)</f>
        <v>87.560975609756099</v>
      </c>
    </row>
    <row r="4058" spans="1:5" s="95" customFormat="1" x14ac:dyDescent="0.25">
      <c r="A4058" s="7" t="s">
        <v>221</v>
      </c>
      <c r="B4058" s="62">
        <v>94300</v>
      </c>
      <c r="C4058" s="62">
        <v>-11730</v>
      </c>
      <c r="D4058" s="62">
        <v>82570</v>
      </c>
      <c r="E4058" s="62">
        <f>IFERROR(D4058/B4058*100,0)</f>
        <v>87.560975609756099</v>
      </c>
    </row>
    <row r="4059" spans="1:5" s="96" customFormat="1" x14ac:dyDescent="0.25">
      <c r="A4059" s="106" t="s">
        <v>81</v>
      </c>
      <c r="B4059" s="107">
        <v>49700</v>
      </c>
      <c r="C4059" s="107">
        <v>-1900</v>
      </c>
      <c r="D4059" s="107">
        <v>47800</v>
      </c>
      <c r="E4059" s="107">
        <f>IFERROR(D4059/B4059*100,0)</f>
        <v>96.177062374245466</v>
      </c>
    </row>
    <row r="4060" spans="1:5" s="95" customFormat="1" x14ac:dyDescent="0.25">
      <c r="A4060" s="14" t="s">
        <v>14</v>
      </c>
      <c r="B4060" s="108">
        <v>49700</v>
      </c>
      <c r="C4060" s="108">
        <v>-1900</v>
      </c>
      <c r="D4060" s="108">
        <v>47800</v>
      </c>
      <c r="E4060" s="108">
        <f>IFERROR(D4060/B4060*100,0)</f>
        <v>96.177062374245466</v>
      </c>
    </row>
    <row r="4061" spans="1:5" s="95" customFormat="1" x14ac:dyDescent="0.25">
      <c r="A4061" s="7" t="s">
        <v>15</v>
      </c>
      <c r="B4061" s="62">
        <v>43500</v>
      </c>
      <c r="C4061" s="62">
        <v>2300</v>
      </c>
      <c r="D4061" s="62">
        <v>45800</v>
      </c>
      <c r="E4061" s="62">
        <f>IFERROR(D4061/B4061*100,0)</f>
        <v>105.28735632183907</v>
      </c>
    </row>
    <row r="4062" spans="1:5" s="95" customFormat="1" x14ac:dyDescent="0.25">
      <c r="A4062" s="7" t="s">
        <v>16</v>
      </c>
      <c r="B4062" s="62">
        <v>6200</v>
      </c>
      <c r="C4062" s="62">
        <v>-4200</v>
      </c>
      <c r="D4062" s="62">
        <v>2000</v>
      </c>
      <c r="E4062" s="62">
        <f>IFERROR(D4062/B4062*100,0)</f>
        <v>32.258064516129032</v>
      </c>
    </row>
    <row r="4063" spans="1:5" s="96" customFormat="1" x14ac:dyDescent="0.25">
      <c r="A4063" s="106" t="s">
        <v>66</v>
      </c>
      <c r="B4063" s="107">
        <v>8345</v>
      </c>
      <c r="C4063" s="107">
        <v>-1045</v>
      </c>
      <c r="D4063" s="107">
        <v>7300</v>
      </c>
      <c r="E4063" s="107">
        <f>IFERROR(D4063/B4063*100,0)</f>
        <v>87.477531455961653</v>
      </c>
    </row>
    <row r="4064" spans="1:5" s="95" customFormat="1" x14ac:dyDescent="0.25">
      <c r="A4064" s="14" t="s">
        <v>14</v>
      </c>
      <c r="B4064" s="108">
        <v>8345</v>
      </c>
      <c r="C4064" s="108">
        <v>-1045</v>
      </c>
      <c r="D4064" s="108">
        <v>7300</v>
      </c>
      <c r="E4064" s="108">
        <f>IFERROR(D4064/B4064*100,0)</f>
        <v>87.477531455961653</v>
      </c>
    </row>
    <row r="4065" spans="1:5" s="95" customFormat="1" x14ac:dyDescent="0.25">
      <c r="A4065" s="7" t="s">
        <v>15</v>
      </c>
      <c r="B4065" s="62">
        <v>7600</v>
      </c>
      <c r="C4065" s="62">
        <v>-800</v>
      </c>
      <c r="D4065" s="62">
        <v>6800</v>
      </c>
      <c r="E4065" s="62">
        <f>IFERROR(D4065/B4065*100,0)</f>
        <v>89.473684210526315</v>
      </c>
    </row>
    <row r="4066" spans="1:5" s="95" customFormat="1" x14ac:dyDescent="0.25">
      <c r="A4066" s="7" t="s">
        <v>16</v>
      </c>
      <c r="B4066" s="62">
        <v>745</v>
      </c>
      <c r="C4066" s="62">
        <v>-245</v>
      </c>
      <c r="D4066" s="62">
        <v>500</v>
      </c>
      <c r="E4066" s="62">
        <f>IFERROR(D4066/B4066*100,0)</f>
        <v>67.114093959731548</v>
      </c>
    </row>
    <row r="4067" spans="1:5" s="96" customFormat="1" x14ac:dyDescent="0.25">
      <c r="A4067" s="106" t="s">
        <v>75</v>
      </c>
      <c r="B4067" s="107">
        <v>36255</v>
      </c>
      <c r="C4067" s="107">
        <v>-8785</v>
      </c>
      <c r="D4067" s="107">
        <v>27470</v>
      </c>
      <c r="E4067" s="107">
        <f>IFERROR(D4067/B4067*100,0)</f>
        <v>75.768859467659638</v>
      </c>
    </row>
    <row r="4068" spans="1:5" s="95" customFormat="1" x14ac:dyDescent="0.25">
      <c r="A4068" s="14" t="s">
        <v>14</v>
      </c>
      <c r="B4068" s="108">
        <v>36255</v>
      </c>
      <c r="C4068" s="108">
        <v>-8785</v>
      </c>
      <c r="D4068" s="108">
        <v>27470</v>
      </c>
      <c r="E4068" s="108">
        <f>IFERROR(D4068/B4068*100,0)</f>
        <v>75.768859467659638</v>
      </c>
    </row>
    <row r="4069" spans="1:5" s="95" customFormat="1" x14ac:dyDescent="0.25">
      <c r="A4069" s="7" t="s">
        <v>15</v>
      </c>
      <c r="B4069" s="62">
        <v>33000</v>
      </c>
      <c r="C4069" s="62">
        <v>-7500</v>
      </c>
      <c r="D4069" s="62">
        <v>25500</v>
      </c>
      <c r="E4069" s="62">
        <f>IFERROR(D4069/B4069*100,0)</f>
        <v>77.272727272727266</v>
      </c>
    </row>
    <row r="4070" spans="1:5" s="95" customFormat="1" x14ac:dyDescent="0.25">
      <c r="A4070" s="7" t="s">
        <v>16</v>
      </c>
      <c r="B4070" s="62">
        <v>3255</v>
      </c>
      <c r="C4070" s="62">
        <v>-1285</v>
      </c>
      <c r="D4070" s="62">
        <v>1970</v>
      </c>
      <c r="E4070" s="62">
        <f>IFERROR(D4070/B4070*100,0)</f>
        <v>60.522273425499229</v>
      </c>
    </row>
    <row r="4071" spans="1:5" s="93" customFormat="1" x14ac:dyDescent="0.25">
      <c r="A4071" s="71" t="s">
        <v>260</v>
      </c>
      <c r="B4071" s="72">
        <v>21400</v>
      </c>
      <c r="C4071" s="72">
        <v>-18160</v>
      </c>
      <c r="D4071" s="72">
        <v>3240</v>
      </c>
      <c r="E4071" s="72">
        <f>IFERROR(D4071/B4071*100,0)</f>
        <v>15.140186915887851</v>
      </c>
    </row>
    <row r="4072" spans="1:5" s="94" customFormat="1" x14ac:dyDescent="0.25">
      <c r="A4072" s="76" t="s">
        <v>259</v>
      </c>
      <c r="B4072" s="77">
        <v>10700</v>
      </c>
      <c r="C4072" s="77">
        <v>-9080</v>
      </c>
      <c r="D4072" s="77">
        <v>1620</v>
      </c>
      <c r="E4072" s="77">
        <f>IFERROR(D4072/B4072*100,0)</f>
        <v>15.140186915887851</v>
      </c>
    </row>
    <row r="4073" spans="1:5" s="95" customFormat="1" x14ac:dyDescent="0.25">
      <c r="A4073" s="7" t="s">
        <v>221</v>
      </c>
      <c r="B4073" s="62">
        <v>10700</v>
      </c>
      <c r="C4073" s="62">
        <v>-9080</v>
      </c>
      <c r="D4073" s="62">
        <v>1620</v>
      </c>
      <c r="E4073" s="62">
        <f>IFERROR(D4073/B4073*100,0)</f>
        <v>15.140186915887851</v>
      </c>
    </row>
    <row r="4074" spans="1:5" s="96" customFormat="1" x14ac:dyDescent="0.25">
      <c r="A4074" s="106" t="s">
        <v>76</v>
      </c>
      <c r="B4074" s="107">
        <v>10700</v>
      </c>
      <c r="C4074" s="107">
        <v>-9080</v>
      </c>
      <c r="D4074" s="107">
        <v>1620</v>
      </c>
      <c r="E4074" s="107">
        <f>IFERROR(D4074/B4074*100,0)</f>
        <v>15.140186915887851</v>
      </c>
    </row>
    <row r="4075" spans="1:5" s="95" customFormat="1" x14ac:dyDescent="0.25">
      <c r="A4075" s="14" t="s">
        <v>14</v>
      </c>
      <c r="B4075" s="108">
        <v>10700</v>
      </c>
      <c r="C4075" s="108">
        <v>-9080</v>
      </c>
      <c r="D4075" s="108">
        <v>1620</v>
      </c>
      <c r="E4075" s="108">
        <f>IFERROR(D4075/B4075*100,0)</f>
        <v>15.140186915887851</v>
      </c>
    </row>
    <row r="4076" spans="1:5" s="95" customFormat="1" x14ac:dyDescent="0.25">
      <c r="A4076" s="7" t="s">
        <v>15</v>
      </c>
      <c r="B4076" s="62">
        <v>3900</v>
      </c>
      <c r="C4076" s="62">
        <v>-3900</v>
      </c>
      <c r="D4076" s="62">
        <v>0</v>
      </c>
      <c r="E4076" s="62">
        <f>IFERROR(D4076/B4076*100,0)</f>
        <v>0</v>
      </c>
    </row>
    <row r="4077" spans="1:5" s="95" customFormat="1" x14ac:dyDescent="0.25">
      <c r="A4077" s="7" t="s">
        <v>16</v>
      </c>
      <c r="B4077" s="62">
        <v>6800</v>
      </c>
      <c r="C4077" s="62">
        <v>-5180</v>
      </c>
      <c r="D4077" s="62">
        <v>1620</v>
      </c>
      <c r="E4077" s="62">
        <f>IFERROR(D4077/B4077*100,0)</f>
        <v>23.823529411764703</v>
      </c>
    </row>
    <row r="4078" spans="1:5" s="94" customFormat="1" x14ac:dyDescent="0.25">
      <c r="A4078" s="76" t="s">
        <v>258</v>
      </c>
      <c r="B4078" s="77">
        <v>10700</v>
      </c>
      <c r="C4078" s="77">
        <v>-9080</v>
      </c>
      <c r="D4078" s="77">
        <v>1620</v>
      </c>
      <c r="E4078" s="77">
        <f>IFERROR(D4078/B4078*100,0)</f>
        <v>15.140186915887851</v>
      </c>
    </row>
    <row r="4079" spans="1:5" s="95" customFormat="1" x14ac:dyDescent="0.25">
      <c r="A4079" s="7" t="s">
        <v>221</v>
      </c>
      <c r="B4079" s="62">
        <v>10700</v>
      </c>
      <c r="C4079" s="62">
        <v>-9080</v>
      </c>
      <c r="D4079" s="62">
        <v>1620</v>
      </c>
      <c r="E4079" s="62">
        <f>IFERROR(D4079/B4079*100,0)</f>
        <v>15.140186915887851</v>
      </c>
    </row>
    <row r="4080" spans="1:5" s="96" customFormat="1" x14ac:dyDescent="0.25">
      <c r="A4080" s="106" t="s">
        <v>76</v>
      </c>
      <c r="B4080" s="107">
        <v>10700</v>
      </c>
      <c r="C4080" s="107">
        <v>-9080</v>
      </c>
      <c r="D4080" s="107">
        <v>1620</v>
      </c>
      <c r="E4080" s="107">
        <f>IFERROR(D4080/B4080*100,0)</f>
        <v>15.140186915887851</v>
      </c>
    </row>
    <row r="4081" spans="1:5" s="95" customFormat="1" x14ac:dyDescent="0.25">
      <c r="A4081" s="14" t="s">
        <v>14</v>
      </c>
      <c r="B4081" s="108">
        <v>10700</v>
      </c>
      <c r="C4081" s="108">
        <v>-9080</v>
      </c>
      <c r="D4081" s="108">
        <v>1620</v>
      </c>
      <c r="E4081" s="108">
        <f>IFERROR(D4081/B4081*100,0)</f>
        <v>15.140186915887851</v>
      </c>
    </row>
    <row r="4082" spans="1:5" s="95" customFormat="1" x14ac:dyDescent="0.25">
      <c r="A4082" s="7" t="s">
        <v>15</v>
      </c>
      <c r="B4082" s="62">
        <v>3900</v>
      </c>
      <c r="C4082" s="62">
        <v>-3900</v>
      </c>
      <c r="D4082" s="62">
        <v>0</v>
      </c>
      <c r="E4082" s="62">
        <f>IFERROR(D4082/B4082*100,0)</f>
        <v>0</v>
      </c>
    </row>
    <row r="4083" spans="1:5" s="95" customFormat="1" x14ac:dyDescent="0.25">
      <c r="A4083" s="7" t="s">
        <v>16</v>
      </c>
      <c r="B4083" s="62">
        <v>6800</v>
      </c>
      <c r="C4083" s="62">
        <v>-5180</v>
      </c>
      <c r="D4083" s="62">
        <v>1620</v>
      </c>
      <c r="E4083" s="62">
        <f>IFERROR(D4083/B4083*100,0)</f>
        <v>23.823529411764703</v>
      </c>
    </row>
    <row r="4084" spans="1:5" s="93" customFormat="1" x14ac:dyDescent="0.25">
      <c r="A4084" s="71" t="s">
        <v>248</v>
      </c>
      <c r="B4084" s="72">
        <v>1006450</v>
      </c>
      <c r="C4084" s="72">
        <v>-10350</v>
      </c>
      <c r="D4084" s="72">
        <v>996100</v>
      </c>
      <c r="E4084" s="72">
        <f>IFERROR(D4084/B4084*100,0)</f>
        <v>98.97163296736052</v>
      </c>
    </row>
    <row r="4085" spans="1:5" s="94" customFormat="1" x14ac:dyDescent="0.25">
      <c r="A4085" s="76" t="s">
        <v>247</v>
      </c>
      <c r="B4085" s="77">
        <v>1006450</v>
      </c>
      <c r="C4085" s="77">
        <v>-10350</v>
      </c>
      <c r="D4085" s="77">
        <v>996100</v>
      </c>
      <c r="E4085" s="77">
        <f>IFERROR(D4085/B4085*100,0)</f>
        <v>98.97163296736052</v>
      </c>
    </row>
    <row r="4086" spans="1:5" s="95" customFormat="1" x14ac:dyDescent="0.25">
      <c r="A4086" s="7" t="s">
        <v>246</v>
      </c>
      <c r="B4086" s="62">
        <v>1006450</v>
      </c>
      <c r="C4086" s="62">
        <v>-10350</v>
      </c>
      <c r="D4086" s="62">
        <v>996100</v>
      </c>
      <c r="E4086" s="62">
        <f>IFERROR(D4086/B4086*100,0)</f>
        <v>98.97163296736052</v>
      </c>
    </row>
    <row r="4087" spans="1:5" s="96" customFormat="1" x14ac:dyDescent="0.25">
      <c r="A4087" s="106" t="s">
        <v>74</v>
      </c>
      <c r="B4087" s="107">
        <v>1006450</v>
      </c>
      <c r="C4087" s="107">
        <v>-10350</v>
      </c>
      <c r="D4087" s="107">
        <v>996100</v>
      </c>
      <c r="E4087" s="107">
        <f>IFERROR(D4087/B4087*100,0)</f>
        <v>98.97163296736052</v>
      </c>
    </row>
    <row r="4088" spans="1:5" s="95" customFormat="1" x14ac:dyDescent="0.25">
      <c r="A4088" s="14" t="s">
        <v>14</v>
      </c>
      <c r="B4088" s="108">
        <v>1006450</v>
      </c>
      <c r="C4088" s="108">
        <v>-10350</v>
      </c>
      <c r="D4088" s="108">
        <v>996100</v>
      </c>
      <c r="E4088" s="108">
        <f>IFERROR(D4088/B4088*100,0)</f>
        <v>98.97163296736052</v>
      </c>
    </row>
    <row r="4089" spans="1:5" s="95" customFormat="1" x14ac:dyDescent="0.25">
      <c r="A4089" s="7" t="s">
        <v>15</v>
      </c>
      <c r="B4089" s="62">
        <v>999950</v>
      </c>
      <c r="C4089" s="62">
        <v>-11350</v>
      </c>
      <c r="D4089" s="62">
        <v>988600</v>
      </c>
      <c r="E4089" s="62">
        <f>IFERROR(D4089/B4089*100,0)</f>
        <v>98.864943247162358</v>
      </c>
    </row>
    <row r="4090" spans="1:5" s="95" customFormat="1" x14ac:dyDescent="0.25">
      <c r="A4090" s="7" t="s">
        <v>16</v>
      </c>
      <c r="B4090" s="62">
        <v>5000</v>
      </c>
      <c r="C4090" s="62">
        <v>1000</v>
      </c>
      <c r="D4090" s="62">
        <v>6000</v>
      </c>
      <c r="E4090" s="62">
        <f>IFERROR(D4090/B4090*100,0)</f>
        <v>120</v>
      </c>
    </row>
    <row r="4091" spans="1:5" s="95" customFormat="1" x14ac:dyDescent="0.25">
      <c r="A4091" s="7" t="s">
        <v>17</v>
      </c>
      <c r="B4091" s="62">
        <v>1500</v>
      </c>
      <c r="C4091" s="62">
        <v>0</v>
      </c>
      <c r="D4091" s="62">
        <v>1500</v>
      </c>
      <c r="E4091" s="62">
        <f>IFERROR(D4091/B4091*100,0)</f>
        <v>100</v>
      </c>
    </row>
    <row r="4092" spans="1:5" s="92" customFormat="1" x14ac:dyDescent="0.25">
      <c r="A4092" s="12" t="s">
        <v>499</v>
      </c>
      <c r="B4092" s="60">
        <v>1047304</v>
      </c>
      <c r="C4092" s="60">
        <v>130360.4</v>
      </c>
      <c r="D4092" s="60">
        <v>1177664.3999999999</v>
      </c>
      <c r="E4092" s="60">
        <f>IFERROR(D4092/B4092*100,0)</f>
        <v>112.44723595059314</v>
      </c>
    </row>
    <row r="4093" spans="1:5" s="93" customFormat="1" x14ac:dyDescent="0.25">
      <c r="A4093" s="71" t="s">
        <v>256</v>
      </c>
      <c r="B4093" s="72">
        <v>162102</v>
      </c>
      <c r="C4093" s="72">
        <v>8000.4</v>
      </c>
      <c r="D4093" s="72">
        <v>170102.39999999999</v>
      </c>
      <c r="E4093" s="72">
        <f>IFERROR(D4093/B4093*100,0)</f>
        <v>104.9354110374949</v>
      </c>
    </row>
    <row r="4094" spans="1:5" s="94" customFormat="1" x14ac:dyDescent="0.25">
      <c r="A4094" s="76" t="s">
        <v>255</v>
      </c>
      <c r="B4094" s="77">
        <v>30000</v>
      </c>
      <c r="C4094" s="77">
        <v>3000</v>
      </c>
      <c r="D4094" s="77">
        <v>33000</v>
      </c>
      <c r="E4094" s="77">
        <f>IFERROR(D4094/B4094*100,0)</f>
        <v>110.00000000000001</v>
      </c>
    </row>
    <row r="4095" spans="1:5" s="95" customFormat="1" x14ac:dyDescent="0.25">
      <c r="A4095" s="7" t="s">
        <v>246</v>
      </c>
      <c r="B4095" s="62">
        <v>30000</v>
      </c>
      <c r="C4095" s="62">
        <v>3000</v>
      </c>
      <c r="D4095" s="62">
        <v>33000</v>
      </c>
      <c r="E4095" s="62">
        <f>IFERROR(D4095/B4095*100,0)</f>
        <v>110.00000000000001</v>
      </c>
    </row>
    <row r="4096" spans="1:5" s="96" customFormat="1" x14ac:dyDescent="0.25">
      <c r="A4096" s="106" t="s">
        <v>66</v>
      </c>
      <c r="B4096" s="107">
        <v>30000</v>
      </c>
      <c r="C4096" s="107">
        <v>3000</v>
      </c>
      <c r="D4096" s="107">
        <v>33000</v>
      </c>
      <c r="E4096" s="107">
        <f>IFERROR(D4096/B4096*100,0)</f>
        <v>110.00000000000001</v>
      </c>
    </row>
    <row r="4097" spans="1:5" s="95" customFormat="1" x14ac:dyDescent="0.25">
      <c r="A4097" s="14" t="s">
        <v>14</v>
      </c>
      <c r="B4097" s="108">
        <v>30000</v>
      </c>
      <c r="C4097" s="108">
        <v>3000</v>
      </c>
      <c r="D4097" s="108">
        <v>33000</v>
      </c>
      <c r="E4097" s="108">
        <f>IFERROR(D4097/B4097*100,0)</f>
        <v>110.00000000000001</v>
      </c>
    </row>
    <row r="4098" spans="1:5" s="95" customFormat="1" x14ac:dyDescent="0.25">
      <c r="A4098" s="7" t="s">
        <v>16</v>
      </c>
      <c r="B4098" s="62">
        <v>30000</v>
      </c>
      <c r="C4098" s="62">
        <v>3000</v>
      </c>
      <c r="D4098" s="62">
        <v>33000</v>
      </c>
      <c r="E4098" s="62">
        <f>IFERROR(D4098/B4098*100,0)</f>
        <v>110.00000000000001</v>
      </c>
    </row>
    <row r="4099" spans="1:5" s="94" customFormat="1" x14ac:dyDescent="0.25">
      <c r="A4099" s="76" t="s">
        <v>254</v>
      </c>
      <c r="B4099" s="77">
        <v>5000</v>
      </c>
      <c r="C4099" s="77">
        <v>5000</v>
      </c>
      <c r="D4099" s="77">
        <v>10000</v>
      </c>
      <c r="E4099" s="77">
        <f>IFERROR(D4099/B4099*100,0)</f>
        <v>200</v>
      </c>
    </row>
    <row r="4100" spans="1:5" s="95" customFormat="1" x14ac:dyDescent="0.25">
      <c r="A4100" s="7" t="s">
        <v>246</v>
      </c>
      <c r="B4100" s="62">
        <v>5000</v>
      </c>
      <c r="C4100" s="62">
        <v>5000</v>
      </c>
      <c r="D4100" s="62">
        <v>10000</v>
      </c>
      <c r="E4100" s="62">
        <f>IFERROR(D4100/B4100*100,0)</f>
        <v>200</v>
      </c>
    </row>
    <row r="4101" spans="1:5" s="96" customFormat="1" x14ac:dyDescent="0.25">
      <c r="A4101" s="106" t="s">
        <v>66</v>
      </c>
      <c r="B4101" s="107">
        <v>5000</v>
      </c>
      <c r="C4101" s="107">
        <v>5000</v>
      </c>
      <c r="D4101" s="107">
        <v>10000</v>
      </c>
      <c r="E4101" s="107">
        <f>IFERROR(D4101/B4101*100,0)</f>
        <v>200</v>
      </c>
    </row>
    <row r="4102" spans="1:5" s="95" customFormat="1" x14ac:dyDescent="0.25">
      <c r="A4102" s="14" t="s">
        <v>14</v>
      </c>
      <c r="B4102" s="108">
        <v>5000</v>
      </c>
      <c r="C4102" s="108">
        <v>5000</v>
      </c>
      <c r="D4102" s="108">
        <v>10000</v>
      </c>
      <c r="E4102" s="108">
        <f>IFERROR(D4102/B4102*100,0)</f>
        <v>200</v>
      </c>
    </row>
    <row r="4103" spans="1:5" s="95" customFormat="1" x14ac:dyDescent="0.25">
      <c r="A4103" s="7" t="s">
        <v>16</v>
      </c>
      <c r="B4103" s="62">
        <v>5000</v>
      </c>
      <c r="C4103" s="62">
        <v>5000</v>
      </c>
      <c r="D4103" s="62">
        <v>10000</v>
      </c>
      <c r="E4103" s="62">
        <f>IFERROR(D4103/B4103*100,0)</f>
        <v>200</v>
      </c>
    </row>
    <row r="4104" spans="1:5" s="94" customFormat="1" x14ac:dyDescent="0.25">
      <c r="A4104" s="76" t="s">
        <v>253</v>
      </c>
      <c r="B4104" s="77">
        <v>127102</v>
      </c>
      <c r="C4104" s="77">
        <v>0.4</v>
      </c>
      <c r="D4104" s="77">
        <v>127102.39999999999</v>
      </c>
      <c r="E4104" s="77">
        <f>IFERROR(D4104/B4104*100,0)</f>
        <v>100.00031470787241</v>
      </c>
    </row>
    <row r="4105" spans="1:5" s="95" customFormat="1" x14ac:dyDescent="0.25">
      <c r="A4105" s="7" t="s">
        <v>246</v>
      </c>
      <c r="B4105" s="62">
        <v>127102</v>
      </c>
      <c r="C4105" s="62">
        <v>0.4</v>
      </c>
      <c r="D4105" s="62">
        <v>127102.39999999999</v>
      </c>
      <c r="E4105" s="62">
        <f>IFERROR(D4105/B4105*100,0)</f>
        <v>100.00031470787241</v>
      </c>
    </row>
    <row r="4106" spans="1:5" s="96" customFormat="1" x14ac:dyDescent="0.25">
      <c r="A4106" s="106" t="s">
        <v>66</v>
      </c>
      <c r="B4106" s="107">
        <v>127102</v>
      </c>
      <c r="C4106" s="107">
        <v>0.4</v>
      </c>
      <c r="D4106" s="107">
        <v>127102.39999999999</v>
      </c>
      <c r="E4106" s="107">
        <f>IFERROR(D4106/B4106*100,0)</f>
        <v>100.00031470787241</v>
      </c>
    </row>
    <row r="4107" spans="1:5" s="95" customFormat="1" x14ac:dyDescent="0.25">
      <c r="A4107" s="14" t="s">
        <v>14</v>
      </c>
      <c r="B4107" s="108">
        <v>127102</v>
      </c>
      <c r="C4107" s="108">
        <v>0.4</v>
      </c>
      <c r="D4107" s="108">
        <v>127102.39999999999</v>
      </c>
      <c r="E4107" s="108">
        <f>IFERROR(D4107/B4107*100,0)</f>
        <v>100.00031470787241</v>
      </c>
    </row>
    <row r="4108" spans="1:5" s="95" customFormat="1" x14ac:dyDescent="0.25">
      <c r="A4108" s="7" t="s">
        <v>16</v>
      </c>
      <c r="B4108" s="62">
        <v>127102</v>
      </c>
      <c r="C4108" s="62">
        <v>0.4</v>
      </c>
      <c r="D4108" s="62">
        <v>127102.39999999999</v>
      </c>
      <c r="E4108" s="62">
        <f>IFERROR(D4108/B4108*100,0)</f>
        <v>100.00031470787241</v>
      </c>
    </row>
    <row r="4109" spans="1:5" s="93" customFormat="1" x14ac:dyDescent="0.25">
      <c r="A4109" s="71" t="s">
        <v>252</v>
      </c>
      <c r="B4109" s="72">
        <v>18100</v>
      </c>
      <c r="C4109" s="72">
        <v>15562</v>
      </c>
      <c r="D4109" s="72">
        <v>33662</v>
      </c>
      <c r="E4109" s="72">
        <f>IFERROR(D4109/B4109*100,0)</f>
        <v>185.9779005524862</v>
      </c>
    </row>
    <row r="4110" spans="1:5" s="94" customFormat="1" x14ac:dyDescent="0.25">
      <c r="A4110" s="76" t="s">
        <v>251</v>
      </c>
      <c r="B4110" s="77">
        <v>18100</v>
      </c>
      <c r="C4110" s="77">
        <v>15562</v>
      </c>
      <c r="D4110" s="77">
        <v>33662</v>
      </c>
      <c r="E4110" s="77">
        <f>IFERROR(D4110/B4110*100,0)</f>
        <v>185.9779005524862</v>
      </c>
    </row>
    <row r="4111" spans="1:5" s="95" customFormat="1" x14ac:dyDescent="0.25">
      <c r="A4111" s="7" t="s">
        <v>221</v>
      </c>
      <c r="B4111" s="62">
        <v>18100</v>
      </c>
      <c r="C4111" s="62">
        <v>15562</v>
      </c>
      <c r="D4111" s="62">
        <v>33662</v>
      </c>
      <c r="E4111" s="62">
        <f>IFERROR(D4111/B4111*100,0)</f>
        <v>185.9779005524862</v>
      </c>
    </row>
    <row r="4112" spans="1:5" s="96" customFormat="1" x14ac:dyDescent="0.25">
      <c r="A4112" s="106" t="s">
        <v>83</v>
      </c>
      <c r="B4112" s="107">
        <v>18100</v>
      </c>
      <c r="C4112" s="107">
        <v>15562</v>
      </c>
      <c r="D4112" s="107">
        <v>33662</v>
      </c>
      <c r="E4112" s="107">
        <f>IFERROR(D4112/B4112*100,0)</f>
        <v>185.9779005524862</v>
      </c>
    </row>
    <row r="4113" spans="1:5" s="95" customFormat="1" x14ac:dyDescent="0.25">
      <c r="A4113" s="14" t="s">
        <v>14</v>
      </c>
      <c r="B4113" s="108">
        <v>18100</v>
      </c>
      <c r="C4113" s="108">
        <v>14320</v>
      </c>
      <c r="D4113" s="108">
        <v>32420</v>
      </c>
      <c r="E4113" s="108">
        <f>IFERROR(D4113/B4113*100,0)</f>
        <v>179.11602209944749</v>
      </c>
    </row>
    <row r="4114" spans="1:5" s="95" customFormat="1" x14ac:dyDescent="0.25">
      <c r="A4114" s="7" t="s">
        <v>15</v>
      </c>
      <c r="B4114" s="62">
        <v>11700</v>
      </c>
      <c r="C4114" s="62">
        <v>4620</v>
      </c>
      <c r="D4114" s="62">
        <v>16320</v>
      </c>
      <c r="E4114" s="62">
        <f>IFERROR(D4114/B4114*100,0)</f>
        <v>139.48717948717947</v>
      </c>
    </row>
    <row r="4115" spans="1:5" s="95" customFormat="1" x14ac:dyDescent="0.25">
      <c r="A4115" s="7" t="s">
        <v>16</v>
      </c>
      <c r="B4115" s="62">
        <v>6400</v>
      </c>
      <c r="C4115" s="62">
        <v>9700</v>
      </c>
      <c r="D4115" s="62">
        <v>16100</v>
      </c>
      <c r="E4115" s="62">
        <f>IFERROR(D4115/B4115*100,0)</f>
        <v>251.5625</v>
      </c>
    </row>
    <row r="4116" spans="1:5" s="95" customFormat="1" x14ac:dyDescent="0.25">
      <c r="A4116" s="14" t="s">
        <v>22</v>
      </c>
      <c r="B4116" s="108">
        <v>0</v>
      </c>
      <c r="C4116" s="108">
        <v>1242</v>
      </c>
      <c r="D4116" s="108">
        <v>1242</v>
      </c>
      <c r="E4116" s="108">
        <f>IFERROR(D4116/B4116*100,0)</f>
        <v>0</v>
      </c>
    </row>
    <row r="4117" spans="1:5" s="95" customFormat="1" x14ac:dyDescent="0.25">
      <c r="A4117" s="7" t="s">
        <v>24</v>
      </c>
      <c r="B4117" s="62">
        <v>0</v>
      </c>
      <c r="C4117" s="62">
        <v>1242</v>
      </c>
      <c r="D4117" s="62">
        <v>1242</v>
      </c>
      <c r="E4117" s="62">
        <f>IFERROR(D4117/B4117*100,0)</f>
        <v>0</v>
      </c>
    </row>
    <row r="4118" spans="1:5" s="93" customFormat="1" x14ac:dyDescent="0.25">
      <c r="A4118" s="71" t="s">
        <v>238</v>
      </c>
      <c r="B4118" s="72">
        <v>127102</v>
      </c>
      <c r="C4118" s="72">
        <v>61798</v>
      </c>
      <c r="D4118" s="72">
        <v>188900</v>
      </c>
      <c r="E4118" s="72">
        <f>IFERROR(D4118/B4118*100,0)</f>
        <v>148.62079274913063</v>
      </c>
    </row>
    <row r="4119" spans="1:5" s="94" customFormat="1" x14ac:dyDescent="0.25">
      <c r="A4119" s="76" t="s">
        <v>250</v>
      </c>
      <c r="B4119" s="77">
        <v>127102</v>
      </c>
      <c r="C4119" s="77">
        <v>14509</v>
      </c>
      <c r="D4119" s="77">
        <v>141611</v>
      </c>
      <c r="E4119" s="77">
        <f>IFERROR(D4119/B4119*100,0)</f>
        <v>111.41524130226117</v>
      </c>
    </row>
    <row r="4120" spans="1:5" s="95" customFormat="1" x14ac:dyDescent="0.25">
      <c r="A4120" s="7" t="s">
        <v>221</v>
      </c>
      <c r="B4120" s="62">
        <v>127102</v>
      </c>
      <c r="C4120" s="62">
        <v>14509</v>
      </c>
      <c r="D4120" s="62">
        <v>141611</v>
      </c>
      <c r="E4120" s="62">
        <f>IFERROR(D4120/B4120*100,0)</f>
        <v>111.41524130226117</v>
      </c>
    </row>
    <row r="4121" spans="1:5" s="96" customFormat="1" x14ac:dyDescent="0.25">
      <c r="A4121" s="106" t="s">
        <v>68</v>
      </c>
      <c r="B4121" s="107">
        <v>127102</v>
      </c>
      <c r="C4121" s="107">
        <v>14509</v>
      </c>
      <c r="D4121" s="107">
        <v>141611</v>
      </c>
      <c r="E4121" s="107">
        <f>IFERROR(D4121/B4121*100,0)</f>
        <v>111.41524130226117</v>
      </c>
    </row>
    <row r="4122" spans="1:5" s="95" customFormat="1" x14ac:dyDescent="0.25">
      <c r="A4122" s="14" t="s">
        <v>14</v>
      </c>
      <c r="B4122" s="108">
        <v>127102</v>
      </c>
      <c r="C4122" s="108">
        <v>7765</v>
      </c>
      <c r="D4122" s="108">
        <v>134867</v>
      </c>
      <c r="E4122" s="108">
        <f>IFERROR(D4122/B4122*100,0)</f>
        <v>106.10926657330333</v>
      </c>
    </row>
    <row r="4123" spans="1:5" s="95" customFormat="1" x14ac:dyDescent="0.25">
      <c r="A4123" s="7" t="s">
        <v>16</v>
      </c>
      <c r="B4123" s="62">
        <v>125902</v>
      </c>
      <c r="C4123" s="62">
        <v>8692</v>
      </c>
      <c r="D4123" s="62">
        <v>134594</v>
      </c>
      <c r="E4123" s="62">
        <f>IFERROR(D4123/B4123*100,0)</f>
        <v>106.90378230687361</v>
      </c>
    </row>
    <row r="4124" spans="1:5" s="95" customFormat="1" x14ac:dyDescent="0.25">
      <c r="A4124" s="7" t="s">
        <v>17</v>
      </c>
      <c r="B4124" s="62">
        <v>1200</v>
      </c>
      <c r="C4124" s="62">
        <v>-927</v>
      </c>
      <c r="D4124" s="62">
        <v>273</v>
      </c>
      <c r="E4124" s="62">
        <f>IFERROR(D4124/B4124*100,0)</f>
        <v>22.75</v>
      </c>
    </row>
    <row r="4125" spans="1:5" s="95" customFormat="1" x14ac:dyDescent="0.25">
      <c r="A4125" s="14" t="s">
        <v>22</v>
      </c>
      <c r="B4125" s="108">
        <v>0</v>
      </c>
      <c r="C4125" s="108">
        <v>6744</v>
      </c>
      <c r="D4125" s="108">
        <v>6744</v>
      </c>
      <c r="E4125" s="108">
        <f>IFERROR(D4125/B4125*100,0)</f>
        <v>0</v>
      </c>
    </row>
    <row r="4126" spans="1:5" s="95" customFormat="1" x14ac:dyDescent="0.25">
      <c r="A4126" s="7" t="s">
        <v>24</v>
      </c>
      <c r="B4126" s="62">
        <v>0</v>
      </c>
      <c r="C4126" s="62">
        <v>2757</v>
      </c>
      <c r="D4126" s="62">
        <v>2757</v>
      </c>
      <c r="E4126" s="62">
        <f>IFERROR(D4126/B4126*100,0)</f>
        <v>0</v>
      </c>
    </row>
    <row r="4127" spans="1:5" s="95" customFormat="1" x14ac:dyDescent="0.25">
      <c r="A4127" s="7" t="s">
        <v>25</v>
      </c>
      <c r="B4127" s="62">
        <v>0</v>
      </c>
      <c r="C4127" s="62">
        <v>3987</v>
      </c>
      <c r="D4127" s="62">
        <v>3987</v>
      </c>
      <c r="E4127" s="62">
        <f>IFERROR(D4127/B4127*100,0)</f>
        <v>0</v>
      </c>
    </row>
    <row r="4128" spans="1:5" s="94" customFormat="1" x14ac:dyDescent="0.25">
      <c r="A4128" s="76" t="s">
        <v>257</v>
      </c>
      <c r="B4128" s="77">
        <v>0</v>
      </c>
      <c r="C4128" s="77">
        <v>47289</v>
      </c>
      <c r="D4128" s="77">
        <v>47289</v>
      </c>
      <c r="E4128" s="77">
        <f>IFERROR(D4128/B4128*100,0)</f>
        <v>0</v>
      </c>
    </row>
    <row r="4129" spans="1:5" s="95" customFormat="1" x14ac:dyDescent="0.25">
      <c r="A4129" s="7" t="s">
        <v>221</v>
      </c>
      <c r="B4129" s="62">
        <v>0</v>
      </c>
      <c r="C4129" s="62">
        <v>47289</v>
      </c>
      <c r="D4129" s="62">
        <v>47289</v>
      </c>
      <c r="E4129" s="62">
        <f>IFERROR(D4129/B4129*100,0)</f>
        <v>0</v>
      </c>
    </row>
    <row r="4130" spans="1:5" s="96" customFormat="1" x14ac:dyDescent="0.25">
      <c r="A4130" s="106" t="s">
        <v>76</v>
      </c>
      <c r="B4130" s="107">
        <v>0</v>
      </c>
      <c r="C4130" s="107">
        <v>47289</v>
      </c>
      <c r="D4130" s="107">
        <v>47289</v>
      </c>
      <c r="E4130" s="107">
        <f>IFERROR(D4130/B4130*100,0)</f>
        <v>0</v>
      </c>
    </row>
    <row r="4131" spans="1:5" s="95" customFormat="1" x14ac:dyDescent="0.25">
      <c r="A4131" s="14" t="s">
        <v>14</v>
      </c>
      <c r="B4131" s="108">
        <v>0</v>
      </c>
      <c r="C4131" s="108">
        <v>47289</v>
      </c>
      <c r="D4131" s="108">
        <v>47289</v>
      </c>
      <c r="E4131" s="108">
        <f>IFERROR(D4131/B4131*100,0)</f>
        <v>0</v>
      </c>
    </row>
    <row r="4132" spans="1:5" s="95" customFormat="1" x14ac:dyDescent="0.25">
      <c r="A4132" s="7" t="s">
        <v>15</v>
      </c>
      <c r="B4132" s="62">
        <v>0</v>
      </c>
      <c r="C4132" s="62">
        <v>3250</v>
      </c>
      <c r="D4132" s="62">
        <v>3250</v>
      </c>
      <c r="E4132" s="62">
        <f>IFERROR(D4132/B4132*100,0)</f>
        <v>0</v>
      </c>
    </row>
    <row r="4133" spans="1:5" s="95" customFormat="1" x14ac:dyDescent="0.25">
      <c r="A4133" s="7" t="s">
        <v>16</v>
      </c>
      <c r="B4133" s="62">
        <v>0</v>
      </c>
      <c r="C4133" s="62">
        <v>29039</v>
      </c>
      <c r="D4133" s="62">
        <v>29039</v>
      </c>
      <c r="E4133" s="62">
        <f>IFERROR(D4133/B4133*100,0)</f>
        <v>0</v>
      </c>
    </row>
    <row r="4134" spans="1:5" s="95" customFormat="1" x14ac:dyDescent="0.25">
      <c r="A4134" s="7" t="s">
        <v>21</v>
      </c>
      <c r="B4134" s="62">
        <v>0</v>
      </c>
      <c r="C4134" s="62">
        <v>15000</v>
      </c>
      <c r="D4134" s="62">
        <v>15000</v>
      </c>
      <c r="E4134" s="62">
        <f>IFERROR(D4134/B4134*100,0)</f>
        <v>0</v>
      </c>
    </row>
    <row r="4135" spans="1:5" s="93" customFormat="1" x14ac:dyDescent="0.25">
      <c r="A4135" s="71" t="s">
        <v>248</v>
      </c>
      <c r="B4135" s="72">
        <v>740000</v>
      </c>
      <c r="C4135" s="72">
        <v>45000</v>
      </c>
      <c r="D4135" s="72">
        <v>785000</v>
      </c>
      <c r="E4135" s="72">
        <f>IFERROR(D4135/B4135*100,0)</f>
        <v>106.08108108108108</v>
      </c>
    </row>
    <row r="4136" spans="1:5" s="94" customFormat="1" x14ac:dyDescent="0.25">
      <c r="A4136" s="76" t="s">
        <v>247</v>
      </c>
      <c r="B4136" s="77">
        <v>740000</v>
      </c>
      <c r="C4136" s="77">
        <v>45000</v>
      </c>
      <c r="D4136" s="77">
        <v>785000</v>
      </c>
      <c r="E4136" s="77">
        <f>IFERROR(D4136/B4136*100,0)</f>
        <v>106.08108108108108</v>
      </c>
    </row>
    <row r="4137" spans="1:5" s="95" customFormat="1" x14ac:dyDescent="0.25">
      <c r="A4137" s="7" t="s">
        <v>246</v>
      </c>
      <c r="B4137" s="62">
        <v>740000</v>
      </c>
      <c r="C4137" s="62">
        <v>45000</v>
      </c>
      <c r="D4137" s="62">
        <v>785000</v>
      </c>
      <c r="E4137" s="62">
        <f>IFERROR(D4137/B4137*100,0)</f>
        <v>106.08108108108108</v>
      </c>
    </row>
    <row r="4138" spans="1:5" s="96" customFormat="1" x14ac:dyDescent="0.25">
      <c r="A4138" s="106" t="s">
        <v>74</v>
      </c>
      <c r="B4138" s="107">
        <v>740000</v>
      </c>
      <c r="C4138" s="107">
        <v>45000</v>
      </c>
      <c r="D4138" s="107">
        <v>785000</v>
      </c>
      <c r="E4138" s="107">
        <f>IFERROR(D4138/B4138*100,0)</f>
        <v>106.08108108108108</v>
      </c>
    </row>
    <row r="4139" spans="1:5" s="95" customFormat="1" x14ac:dyDescent="0.25">
      <c r="A4139" s="14" t="s">
        <v>14</v>
      </c>
      <c r="B4139" s="108">
        <v>740000</v>
      </c>
      <c r="C4139" s="108">
        <v>45000</v>
      </c>
      <c r="D4139" s="108">
        <v>785000</v>
      </c>
      <c r="E4139" s="108">
        <f>IFERROR(D4139/B4139*100,0)</f>
        <v>106.08108108108108</v>
      </c>
    </row>
    <row r="4140" spans="1:5" s="95" customFormat="1" x14ac:dyDescent="0.25">
      <c r="A4140" s="7" t="s">
        <v>15</v>
      </c>
      <c r="B4140" s="62">
        <v>740000</v>
      </c>
      <c r="C4140" s="62">
        <v>45000</v>
      </c>
      <c r="D4140" s="62">
        <v>785000</v>
      </c>
      <c r="E4140" s="62">
        <f>IFERROR(D4140/B4140*100,0)</f>
        <v>106.08108108108108</v>
      </c>
    </row>
    <row r="4141" spans="1:5" s="92" customFormat="1" x14ac:dyDescent="0.25">
      <c r="A4141" s="12" t="s">
        <v>500</v>
      </c>
      <c r="B4141" s="60">
        <v>661637.6</v>
      </c>
      <c r="C4141" s="60">
        <v>12043.4</v>
      </c>
      <c r="D4141" s="60">
        <v>673681</v>
      </c>
      <c r="E4141" s="60">
        <f>IFERROR(D4141/B4141*100,0)</f>
        <v>101.82024117129981</v>
      </c>
    </row>
    <row r="4142" spans="1:5" s="93" customFormat="1" x14ac:dyDescent="0.25">
      <c r="A4142" s="71" t="s">
        <v>256</v>
      </c>
      <c r="B4142" s="72">
        <v>75137.600000000006</v>
      </c>
      <c r="C4142" s="72">
        <v>8853.4</v>
      </c>
      <c r="D4142" s="72">
        <v>83991</v>
      </c>
      <c r="E4142" s="72">
        <f>IFERROR(D4142/B4142*100,0)</f>
        <v>111.78291561082601</v>
      </c>
    </row>
    <row r="4143" spans="1:5" s="94" customFormat="1" x14ac:dyDescent="0.25">
      <c r="A4143" s="76" t="s">
        <v>255</v>
      </c>
      <c r="B4143" s="77">
        <v>30000</v>
      </c>
      <c r="C4143" s="77">
        <v>3000</v>
      </c>
      <c r="D4143" s="77">
        <v>33000</v>
      </c>
      <c r="E4143" s="77">
        <f>IFERROR(D4143/B4143*100,0)</f>
        <v>110.00000000000001</v>
      </c>
    </row>
    <row r="4144" spans="1:5" s="95" customFormat="1" x14ac:dyDescent="0.25">
      <c r="A4144" s="7" t="s">
        <v>246</v>
      </c>
      <c r="B4144" s="62">
        <v>30000</v>
      </c>
      <c r="C4144" s="62">
        <v>3000</v>
      </c>
      <c r="D4144" s="62">
        <v>33000</v>
      </c>
      <c r="E4144" s="62">
        <f>IFERROR(D4144/B4144*100,0)</f>
        <v>110.00000000000001</v>
      </c>
    </row>
    <row r="4145" spans="1:5" s="96" customFormat="1" x14ac:dyDescent="0.25">
      <c r="A4145" s="106" t="s">
        <v>66</v>
      </c>
      <c r="B4145" s="107">
        <v>30000</v>
      </c>
      <c r="C4145" s="107">
        <v>3000</v>
      </c>
      <c r="D4145" s="107">
        <v>33000</v>
      </c>
      <c r="E4145" s="107">
        <f>IFERROR(D4145/B4145*100,0)</f>
        <v>110.00000000000001</v>
      </c>
    </row>
    <row r="4146" spans="1:5" s="95" customFormat="1" x14ac:dyDescent="0.25">
      <c r="A4146" s="14" t="s">
        <v>14</v>
      </c>
      <c r="B4146" s="108">
        <v>30000</v>
      </c>
      <c r="C4146" s="108">
        <v>3000</v>
      </c>
      <c r="D4146" s="108">
        <v>33000</v>
      </c>
      <c r="E4146" s="108">
        <f>IFERROR(D4146/B4146*100,0)</f>
        <v>110.00000000000001</v>
      </c>
    </row>
    <row r="4147" spans="1:5" s="95" customFormat="1" x14ac:dyDescent="0.25">
      <c r="A4147" s="7" t="s">
        <v>16</v>
      </c>
      <c r="B4147" s="62">
        <v>30000</v>
      </c>
      <c r="C4147" s="62">
        <v>3000</v>
      </c>
      <c r="D4147" s="62">
        <v>33000</v>
      </c>
      <c r="E4147" s="62">
        <f>IFERROR(D4147/B4147*100,0)</f>
        <v>110.00000000000001</v>
      </c>
    </row>
    <row r="4148" spans="1:5" s="94" customFormat="1" x14ac:dyDescent="0.25">
      <c r="A4148" s="76" t="s">
        <v>254</v>
      </c>
      <c r="B4148" s="77">
        <v>5000</v>
      </c>
      <c r="C4148" s="77">
        <v>0</v>
      </c>
      <c r="D4148" s="77">
        <v>5000</v>
      </c>
      <c r="E4148" s="77">
        <f>IFERROR(D4148/B4148*100,0)</f>
        <v>100</v>
      </c>
    </row>
    <row r="4149" spans="1:5" s="95" customFormat="1" x14ac:dyDescent="0.25">
      <c r="A4149" s="7" t="s">
        <v>246</v>
      </c>
      <c r="B4149" s="62">
        <v>5000</v>
      </c>
      <c r="C4149" s="62">
        <v>0</v>
      </c>
      <c r="D4149" s="62">
        <v>5000</v>
      </c>
      <c r="E4149" s="62">
        <f>IFERROR(D4149/B4149*100,0)</f>
        <v>100</v>
      </c>
    </row>
    <row r="4150" spans="1:5" s="96" customFormat="1" x14ac:dyDescent="0.25">
      <c r="A4150" s="106" t="s">
        <v>66</v>
      </c>
      <c r="B4150" s="107">
        <v>5000</v>
      </c>
      <c r="C4150" s="107">
        <v>0</v>
      </c>
      <c r="D4150" s="107">
        <v>5000</v>
      </c>
      <c r="E4150" s="107">
        <f>IFERROR(D4150/B4150*100,0)</f>
        <v>100</v>
      </c>
    </row>
    <row r="4151" spans="1:5" s="95" customFormat="1" x14ac:dyDescent="0.25">
      <c r="A4151" s="14" t="s">
        <v>14</v>
      </c>
      <c r="B4151" s="108">
        <v>5000</v>
      </c>
      <c r="C4151" s="108">
        <v>0</v>
      </c>
      <c r="D4151" s="108">
        <v>5000</v>
      </c>
      <c r="E4151" s="108">
        <f>IFERROR(D4151/B4151*100,0)</f>
        <v>100</v>
      </c>
    </row>
    <row r="4152" spans="1:5" s="95" customFormat="1" x14ac:dyDescent="0.25">
      <c r="A4152" s="7" t="s">
        <v>16</v>
      </c>
      <c r="B4152" s="62">
        <v>5000</v>
      </c>
      <c r="C4152" s="62">
        <v>0</v>
      </c>
      <c r="D4152" s="62">
        <v>5000</v>
      </c>
      <c r="E4152" s="62">
        <f>IFERROR(D4152/B4152*100,0)</f>
        <v>100</v>
      </c>
    </row>
    <row r="4153" spans="1:5" s="94" customFormat="1" x14ac:dyDescent="0.25">
      <c r="A4153" s="76" t="s">
        <v>253</v>
      </c>
      <c r="B4153" s="77">
        <v>40137.599999999999</v>
      </c>
      <c r="C4153" s="77">
        <v>5853.4</v>
      </c>
      <c r="D4153" s="77">
        <v>45991</v>
      </c>
      <c r="E4153" s="77">
        <f>IFERROR(D4153/B4153*100,0)</f>
        <v>114.58333333333334</v>
      </c>
    </row>
    <row r="4154" spans="1:5" s="95" customFormat="1" x14ac:dyDescent="0.25">
      <c r="A4154" s="7" t="s">
        <v>246</v>
      </c>
      <c r="B4154" s="62">
        <v>40137.599999999999</v>
      </c>
      <c r="C4154" s="62">
        <v>5853.4</v>
      </c>
      <c r="D4154" s="62">
        <v>45991</v>
      </c>
      <c r="E4154" s="62">
        <f>IFERROR(D4154/B4154*100,0)</f>
        <v>114.58333333333334</v>
      </c>
    </row>
    <row r="4155" spans="1:5" s="96" customFormat="1" x14ac:dyDescent="0.25">
      <c r="A4155" s="106" t="s">
        <v>66</v>
      </c>
      <c r="B4155" s="107">
        <v>40137.599999999999</v>
      </c>
      <c r="C4155" s="107">
        <v>5853.4</v>
      </c>
      <c r="D4155" s="107">
        <v>45991</v>
      </c>
      <c r="E4155" s="107">
        <f>IFERROR(D4155/B4155*100,0)</f>
        <v>114.58333333333334</v>
      </c>
    </row>
    <row r="4156" spans="1:5" s="95" customFormat="1" x14ac:dyDescent="0.25">
      <c r="A4156" s="14" t="s">
        <v>14</v>
      </c>
      <c r="B4156" s="108">
        <v>40137.599999999999</v>
      </c>
      <c r="C4156" s="108">
        <v>5853.4</v>
      </c>
      <c r="D4156" s="108">
        <v>45991</v>
      </c>
      <c r="E4156" s="108">
        <f>IFERROR(D4156/B4156*100,0)</f>
        <v>114.58333333333334</v>
      </c>
    </row>
    <row r="4157" spans="1:5" s="95" customFormat="1" x14ac:dyDescent="0.25">
      <c r="A4157" s="7" t="s">
        <v>16</v>
      </c>
      <c r="B4157" s="62">
        <v>40137.599999999999</v>
      </c>
      <c r="C4157" s="62">
        <v>5853.4</v>
      </c>
      <c r="D4157" s="62">
        <v>45991</v>
      </c>
      <c r="E4157" s="62">
        <f>IFERROR(D4157/B4157*100,0)</f>
        <v>114.58333333333334</v>
      </c>
    </row>
    <row r="4158" spans="1:5" s="93" customFormat="1" x14ac:dyDescent="0.25">
      <c r="A4158" s="71" t="s">
        <v>252</v>
      </c>
      <c r="B4158" s="72">
        <v>22000</v>
      </c>
      <c r="C4158" s="72">
        <v>-10000</v>
      </c>
      <c r="D4158" s="72">
        <v>12000</v>
      </c>
      <c r="E4158" s="72">
        <f>IFERROR(D4158/B4158*100,0)</f>
        <v>54.54545454545454</v>
      </c>
    </row>
    <row r="4159" spans="1:5" s="94" customFormat="1" x14ac:dyDescent="0.25">
      <c r="A4159" s="76" t="s">
        <v>251</v>
      </c>
      <c r="B4159" s="77">
        <v>22000</v>
      </c>
      <c r="C4159" s="77">
        <v>-10000</v>
      </c>
      <c r="D4159" s="77">
        <v>12000</v>
      </c>
      <c r="E4159" s="77">
        <f>IFERROR(D4159/B4159*100,0)</f>
        <v>54.54545454545454</v>
      </c>
    </row>
    <row r="4160" spans="1:5" s="95" customFormat="1" x14ac:dyDescent="0.25">
      <c r="A4160" s="7" t="s">
        <v>221</v>
      </c>
      <c r="B4160" s="62">
        <v>22000</v>
      </c>
      <c r="C4160" s="62">
        <v>-10000</v>
      </c>
      <c r="D4160" s="62">
        <v>12000</v>
      </c>
      <c r="E4160" s="62">
        <f>IFERROR(D4160/B4160*100,0)</f>
        <v>54.54545454545454</v>
      </c>
    </row>
    <row r="4161" spans="1:5" s="96" customFormat="1" x14ac:dyDescent="0.25">
      <c r="A4161" s="106" t="s">
        <v>83</v>
      </c>
      <c r="B4161" s="107">
        <v>22000</v>
      </c>
      <c r="C4161" s="107">
        <v>-10000</v>
      </c>
      <c r="D4161" s="107">
        <v>12000</v>
      </c>
      <c r="E4161" s="107">
        <f>IFERROR(D4161/B4161*100,0)</f>
        <v>54.54545454545454</v>
      </c>
    </row>
    <row r="4162" spans="1:5" s="95" customFormat="1" x14ac:dyDescent="0.25">
      <c r="A4162" s="14" t="s">
        <v>14</v>
      </c>
      <c r="B4162" s="108">
        <v>16000</v>
      </c>
      <c r="C4162" s="108">
        <v>-10000</v>
      </c>
      <c r="D4162" s="108">
        <v>6000</v>
      </c>
      <c r="E4162" s="108">
        <f>IFERROR(D4162/B4162*100,0)</f>
        <v>37.5</v>
      </c>
    </row>
    <row r="4163" spans="1:5" s="95" customFormat="1" x14ac:dyDescent="0.25">
      <c r="A4163" s="7" t="s">
        <v>16</v>
      </c>
      <c r="B4163" s="62">
        <v>16000</v>
      </c>
      <c r="C4163" s="62">
        <v>-10000</v>
      </c>
      <c r="D4163" s="62">
        <v>6000</v>
      </c>
      <c r="E4163" s="62">
        <f>IFERROR(D4163/B4163*100,0)</f>
        <v>37.5</v>
      </c>
    </row>
    <row r="4164" spans="1:5" s="95" customFormat="1" x14ac:dyDescent="0.25">
      <c r="A4164" s="14" t="s">
        <v>22</v>
      </c>
      <c r="B4164" s="108">
        <v>6000</v>
      </c>
      <c r="C4164" s="108">
        <v>0</v>
      </c>
      <c r="D4164" s="108">
        <v>6000</v>
      </c>
      <c r="E4164" s="108">
        <f>IFERROR(D4164/B4164*100,0)</f>
        <v>100</v>
      </c>
    </row>
    <row r="4165" spans="1:5" s="95" customFormat="1" x14ac:dyDescent="0.25">
      <c r="A4165" s="7" t="s">
        <v>24</v>
      </c>
      <c r="B4165" s="62">
        <v>6000</v>
      </c>
      <c r="C4165" s="62">
        <v>0</v>
      </c>
      <c r="D4165" s="62">
        <v>6000</v>
      </c>
      <c r="E4165" s="62">
        <f>IFERROR(D4165/B4165*100,0)</f>
        <v>100</v>
      </c>
    </row>
    <row r="4166" spans="1:5" s="93" customFormat="1" x14ac:dyDescent="0.25">
      <c r="A4166" s="71" t="s">
        <v>238</v>
      </c>
      <c r="B4166" s="72">
        <v>49500</v>
      </c>
      <c r="C4166" s="72">
        <v>13190</v>
      </c>
      <c r="D4166" s="72">
        <v>62690</v>
      </c>
      <c r="E4166" s="72">
        <f>IFERROR(D4166/B4166*100,0)</f>
        <v>126.64646464646465</v>
      </c>
    </row>
    <row r="4167" spans="1:5" s="94" customFormat="1" x14ac:dyDescent="0.25">
      <c r="A4167" s="76" t="s">
        <v>250</v>
      </c>
      <c r="B4167" s="77">
        <v>47500</v>
      </c>
      <c r="C4167" s="77">
        <v>11181</v>
      </c>
      <c r="D4167" s="77">
        <v>58681</v>
      </c>
      <c r="E4167" s="77">
        <f>IFERROR(D4167/B4167*100,0)</f>
        <v>123.53894736842106</v>
      </c>
    </row>
    <row r="4168" spans="1:5" s="95" customFormat="1" x14ac:dyDescent="0.25">
      <c r="A4168" s="7" t="s">
        <v>221</v>
      </c>
      <c r="B4168" s="62">
        <v>47500</v>
      </c>
      <c r="C4168" s="62">
        <v>11181</v>
      </c>
      <c r="D4168" s="62">
        <v>58681</v>
      </c>
      <c r="E4168" s="62">
        <f>IFERROR(D4168/B4168*100,0)</f>
        <v>123.53894736842106</v>
      </c>
    </row>
    <row r="4169" spans="1:5" s="96" customFormat="1" x14ac:dyDescent="0.25">
      <c r="A4169" s="106" t="s">
        <v>68</v>
      </c>
      <c r="B4169" s="107">
        <v>47500</v>
      </c>
      <c r="C4169" s="107">
        <v>11181</v>
      </c>
      <c r="D4169" s="107">
        <v>58681</v>
      </c>
      <c r="E4169" s="107">
        <f>IFERROR(D4169/B4169*100,0)</f>
        <v>123.53894736842106</v>
      </c>
    </row>
    <row r="4170" spans="1:5" s="95" customFormat="1" x14ac:dyDescent="0.25">
      <c r="A4170" s="14" t="s">
        <v>14</v>
      </c>
      <c r="B4170" s="108">
        <v>40500</v>
      </c>
      <c r="C4170" s="108">
        <v>7181</v>
      </c>
      <c r="D4170" s="108">
        <v>47681</v>
      </c>
      <c r="E4170" s="108">
        <f>IFERROR(D4170/B4170*100,0)</f>
        <v>117.73086419753088</v>
      </c>
    </row>
    <row r="4171" spans="1:5" s="95" customFormat="1" x14ac:dyDescent="0.25">
      <c r="A4171" s="7" t="s">
        <v>16</v>
      </c>
      <c r="B4171" s="62">
        <v>40000</v>
      </c>
      <c r="C4171" s="62">
        <v>7451</v>
      </c>
      <c r="D4171" s="62">
        <v>47451</v>
      </c>
      <c r="E4171" s="62">
        <f>IFERROR(D4171/B4171*100,0)</f>
        <v>118.6275</v>
      </c>
    </row>
    <row r="4172" spans="1:5" s="95" customFormat="1" x14ac:dyDescent="0.25">
      <c r="A4172" s="7" t="s">
        <v>17</v>
      </c>
      <c r="B4172" s="62">
        <v>500</v>
      </c>
      <c r="C4172" s="62">
        <v>-270</v>
      </c>
      <c r="D4172" s="62">
        <v>230</v>
      </c>
      <c r="E4172" s="62">
        <f>IFERROR(D4172/B4172*100,0)</f>
        <v>46</v>
      </c>
    </row>
    <row r="4173" spans="1:5" s="95" customFormat="1" x14ac:dyDescent="0.25">
      <c r="A4173" s="14" t="s">
        <v>22</v>
      </c>
      <c r="B4173" s="108">
        <v>7000</v>
      </c>
      <c r="C4173" s="108">
        <v>4000</v>
      </c>
      <c r="D4173" s="108">
        <v>11000</v>
      </c>
      <c r="E4173" s="108">
        <f>IFERROR(D4173/B4173*100,0)</f>
        <v>157.14285714285714</v>
      </c>
    </row>
    <row r="4174" spans="1:5" s="95" customFormat="1" x14ac:dyDescent="0.25">
      <c r="A4174" s="7" t="s">
        <v>24</v>
      </c>
      <c r="B4174" s="62">
        <v>7000</v>
      </c>
      <c r="C4174" s="62">
        <v>4000</v>
      </c>
      <c r="D4174" s="62">
        <v>11000</v>
      </c>
      <c r="E4174" s="62">
        <f>IFERROR(D4174/B4174*100,0)</f>
        <v>157.14285714285714</v>
      </c>
    </row>
    <row r="4175" spans="1:5" s="94" customFormat="1" x14ac:dyDescent="0.25">
      <c r="A4175" s="76" t="s">
        <v>249</v>
      </c>
      <c r="B4175" s="77">
        <v>2000</v>
      </c>
      <c r="C4175" s="77">
        <v>2009</v>
      </c>
      <c r="D4175" s="77">
        <v>4009</v>
      </c>
      <c r="E4175" s="77">
        <f>IFERROR(D4175/B4175*100,0)</f>
        <v>200.45000000000002</v>
      </c>
    </row>
    <row r="4176" spans="1:5" s="95" customFormat="1" x14ac:dyDescent="0.25">
      <c r="A4176" s="7" t="s">
        <v>246</v>
      </c>
      <c r="B4176" s="62">
        <v>1000</v>
      </c>
      <c r="C4176" s="62">
        <v>474</v>
      </c>
      <c r="D4176" s="62">
        <v>1474</v>
      </c>
      <c r="E4176" s="62">
        <f>IFERROR(D4176/B4176*100,0)</f>
        <v>147.4</v>
      </c>
    </row>
    <row r="4177" spans="1:5" s="96" customFormat="1" x14ac:dyDescent="0.25">
      <c r="A4177" s="106" t="s">
        <v>71</v>
      </c>
      <c r="B4177" s="107">
        <v>1000</v>
      </c>
      <c r="C4177" s="107">
        <v>474</v>
      </c>
      <c r="D4177" s="107">
        <v>1474</v>
      </c>
      <c r="E4177" s="107">
        <f>IFERROR(D4177/B4177*100,0)</f>
        <v>147.4</v>
      </c>
    </row>
    <row r="4178" spans="1:5" s="95" customFormat="1" x14ac:dyDescent="0.25">
      <c r="A4178" s="14" t="s">
        <v>14</v>
      </c>
      <c r="B4178" s="108">
        <v>1000</v>
      </c>
      <c r="C4178" s="108">
        <v>474</v>
      </c>
      <c r="D4178" s="108">
        <v>1474</v>
      </c>
      <c r="E4178" s="108">
        <f>IFERROR(D4178/B4178*100,0)</f>
        <v>147.4</v>
      </c>
    </row>
    <row r="4179" spans="1:5" s="95" customFormat="1" x14ac:dyDescent="0.25">
      <c r="A4179" s="7" t="s">
        <v>16</v>
      </c>
      <c r="B4179" s="62">
        <v>1000</v>
      </c>
      <c r="C4179" s="62">
        <v>474</v>
      </c>
      <c r="D4179" s="62">
        <v>1474</v>
      </c>
      <c r="E4179" s="62">
        <f>IFERROR(D4179/B4179*100,0)</f>
        <v>147.4</v>
      </c>
    </row>
    <row r="4180" spans="1:5" s="95" customFormat="1" x14ac:dyDescent="0.25">
      <c r="A4180" s="7" t="s">
        <v>221</v>
      </c>
      <c r="B4180" s="62">
        <v>1000</v>
      </c>
      <c r="C4180" s="62">
        <v>1535</v>
      </c>
      <c r="D4180" s="62">
        <v>2535</v>
      </c>
      <c r="E4180" s="62">
        <f>IFERROR(D4180/B4180*100,0)</f>
        <v>253.5</v>
      </c>
    </row>
    <row r="4181" spans="1:5" s="96" customFormat="1" x14ac:dyDescent="0.25">
      <c r="A4181" s="106" t="s">
        <v>71</v>
      </c>
      <c r="B4181" s="107">
        <v>1000</v>
      </c>
      <c r="C4181" s="107">
        <v>1535</v>
      </c>
      <c r="D4181" s="107">
        <v>2535</v>
      </c>
      <c r="E4181" s="107">
        <f>IFERROR(D4181/B4181*100,0)</f>
        <v>253.5</v>
      </c>
    </row>
    <row r="4182" spans="1:5" s="95" customFormat="1" x14ac:dyDescent="0.25">
      <c r="A4182" s="14" t="s">
        <v>14</v>
      </c>
      <c r="B4182" s="108">
        <v>500</v>
      </c>
      <c r="C4182" s="108">
        <v>2035</v>
      </c>
      <c r="D4182" s="108">
        <v>2535</v>
      </c>
      <c r="E4182" s="108">
        <f>IFERROR(D4182/B4182*100,0)</f>
        <v>507</v>
      </c>
    </row>
    <row r="4183" spans="1:5" s="95" customFormat="1" x14ac:dyDescent="0.25">
      <c r="A4183" s="7" t="s">
        <v>16</v>
      </c>
      <c r="B4183" s="62">
        <v>500</v>
      </c>
      <c r="C4183" s="62">
        <v>2035</v>
      </c>
      <c r="D4183" s="62">
        <v>2535</v>
      </c>
      <c r="E4183" s="62">
        <f>IFERROR(D4183/B4183*100,0)</f>
        <v>507</v>
      </c>
    </row>
    <row r="4184" spans="1:5" s="95" customFormat="1" x14ac:dyDescent="0.25">
      <c r="A4184" s="14" t="s">
        <v>22</v>
      </c>
      <c r="B4184" s="108">
        <v>500</v>
      </c>
      <c r="C4184" s="108">
        <v>-500</v>
      </c>
      <c r="D4184" s="108">
        <v>0</v>
      </c>
      <c r="E4184" s="108">
        <f>IFERROR(D4184/B4184*100,0)</f>
        <v>0</v>
      </c>
    </row>
    <row r="4185" spans="1:5" s="95" customFormat="1" x14ac:dyDescent="0.25">
      <c r="A4185" s="7" t="s">
        <v>24</v>
      </c>
      <c r="B4185" s="62">
        <v>500</v>
      </c>
      <c r="C4185" s="62">
        <v>-500</v>
      </c>
      <c r="D4185" s="62">
        <v>0</v>
      </c>
      <c r="E4185" s="62">
        <f>IFERROR(D4185/B4185*100,0)</f>
        <v>0</v>
      </c>
    </row>
    <row r="4186" spans="1:5" s="93" customFormat="1" x14ac:dyDescent="0.25">
      <c r="A4186" s="71" t="s">
        <v>248</v>
      </c>
      <c r="B4186" s="72">
        <v>515000</v>
      </c>
      <c r="C4186" s="72">
        <v>0</v>
      </c>
      <c r="D4186" s="72">
        <v>515000</v>
      </c>
      <c r="E4186" s="72">
        <f>IFERROR(D4186/B4186*100,0)</f>
        <v>100</v>
      </c>
    </row>
    <row r="4187" spans="1:5" s="94" customFormat="1" x14ac:dyDescent="0.25">
      <c r="A4187" s="76" t="s">
        <v>247</v>
      </c>
      <c r="B4187" s="77">
        <v>515000</v>
      </c>
      <c r="C4187" s="77">
        <v>0</v>
      </c>
      <c r="D4187" s="77">
        <v>515000</v>
      </c>
      <c r="E4187" s="77">
        <f>IFERROR(D4187/B4187*100,0)</f>
        <v>100</v>
      </c>
    </row>
    <row r="4188" spans="1:5" s="95" customFormat="1" x14ac:dyDescent="0.25">
      <c r="A4188" s="7" t="s">
        <v>246</v>
      </c>
      <c r="B4188" s="62">
        <v>515000</v>
      </c>
      <c r="C4188" s="62">
        <v>0</v>
      </c>
      <c r="D4188" s="62">
        <v>515000</v>
      </c>
      <c r="E4188" s="62">
        <f>IFERROR(D4188/B4188*100,0)</f>
        <v>100</v>
      </c>
    </row>
    <row r="4189" spans="1:5" s="96" customFormat="1" x14ac:dyDescent="0.25">
      <c r="A4189" s="106" t="s">
        <v>74</v>
      </c>
      <c r="B4189" s="107">
        <v>515000</v>
      </c>
      <c r="C4189" s="107">
        <v>0</v>
      </c>
      <c r="D4189" s="107">
        <v>515000</v>
      </c>
      <c r="E4189" s="107">
        <f>IFERROR(D4189/B4189*100,0)</f>
        <v>100</v>
      </c>
    </row>
    <row r="4190" spans="1:5" s="95" customFormat="1" x14ac:dyDescent="0.25">
      <c r="A4190" s="14" t="s">
        <v>14</v>
      </c>
      <c r="B4190" s="108">
        <v>515000</v>
      </c>
      <c r="C4190" s="108">
        <v>0</v>
      </c>
      <c r="D4190" s="108">
        <v>515000</v>
      </c>
      <c r="E4190" s="108">
        <f>IFERROR(D4190/B4190*100,0)</f>
        <v>100</v>
      </c>
    </row>
    <row r="4191" spans="1:5" s="95" customFormat="1" x14ac:dyDescent="0.25">
      <c r="A4191" s="7" t="s">
        <v>15</v>
      </c>
      <c r="B4191" s="62">
        <v>515000</v>
      </c>
      <c r="C4191" s="62">
        <v>0</v>
      </c>
      <c r="D4191" s="62">
        <v>515000</v>
      </c>
      <c r="E4191" s="62">
        <f>IFERROR(D4191/B4191*100,0)</f>
        <v>100</v>
      </c>
    </row>
    <row r="4192" spans="1:5" s="92" customFormat="1" x14ac:dyDescent="0.25">
      <c r="A4192" s="12" t="s">
        <v>501</v>
      </c>
      <c r="B4192" s="60">
        <v>8686900</v>
      </c>
      <c r="C4192" s="60">
        <v>1397652</v>
      </c>
      <c r="D4192" s="60">
        <v>10084552</v>
      </c>
      <c r="E4192" s="60">
        <f>IFERROR(D4192/B4192*100,0)</f>
        <v>116.08919177151805</v>
      </c>
    </row>
    <row r="4193" spans="1:5" s="93" customFormat="1" x14ac:dyDescent="0.25">
      <c r="A4193" s="71" t="s">
        <v>245</v>
      </c>
      <c r="B4193" s="72">
        <v>1320000</v>
      </c>
      <c r="C4193" s="72">
        <v>200000</v>
      </c>
      <c r="D4193" s="72">
        <v>1520000</v>
      </c>
      <c r="E4193" s="72">
        <f>IFERROR(D4193/B4193*100,0)</f>
        <v>115.15151515151516</v>
      </c>
    </row>
    <row r="4194" spans="1:5" s="94" customFormat="1" x14ac:dyDescent="0.25">
      <c r="A4194" s="76" t="s">
        <v>244</v>
      </c>
      <c r="B4194" s="77">
        <v>1320000</v>
      </c>
      <c r="C4194" s="77">
        <v>200000</v>
      </c>
      <c r="D4194" s="77">
        <v>1520000</v>
      </c>
      <c r="E4194" s="77">
        <f>IFERROR(D4194/B4194*100,0)</f>
        <v>115.15151515151516</v>
      </c>
    </row>
    <row r="4195" spans="1:5" s="95" customFormat="1" x14ac:dyDescent="0.25">
      <c r="A4195" s="7" t="s">
        <v>221</v>
      </c>
      <c r="B4195" s="62">
        <v>1320000</v>
      </c>
      <c r="C4195" s="62">
        <v>200000</v>
      </c>
      <c r="D4195" s="62">
        <v>1520000</v>
      </c>
      <c r="E4195" s="62">
        <f>IFERROR(D4195/B4195*100,0)</f>
        <v>115.15151515151516</v>
      </c>
    </row>
    <row r="4196" spans="1:5" s="96" customFormat="1" x14ac:dyDescent="0.25">
      <c r="A4196" s="106" t="s">
        <v>82</v>
      </c>
      <c r="B4196" s="107">
        <v>320000</v>
      </c>
      <c r="C4196" s="107">
        <v>0</v>
      </c>
      <c r="D4196" s="107">
        <v>320000</v>
      </c>
      <c r="E4196" s="107">
        <f>IFERROR(D4196/B4196*100,0)</f>
        <v>100</v>
      </c>
    </row>
    <row r="4197" spans="1:5" s="95" customFormat="1" x14ac:dyDescent="0.25">
      <c r="A4197" s="14" t="s">
        <v>14</v>
      </c>
      <c r="B4197" s="108">
        <v>320000</v>
      </c>
      <c r="C4197" s="108">
        <v>0</v>
      </c>
      <c r="D4197" s="108">
        <v>320000</v>
      </c>
      <c r="E4197" s="108">
        <f>IFERROR(D4197/B4197*100,0)</f>
        <v>100</v>
      </c>
    </row>
    <row r="4198" spans="1:5" s="95" customFormat="1" x14ac:dyDescent="0.25">
      <c r="A4198" s="7" t="s">
        <v>16</v>
      </c>
      <c r="B4198" s="62">
        <v>320000</v>
      </c>
      <c r="C4198" s="62">
        <v>0</v>
      </c>
      <c r="D4198" s="62">
        <v>320000</v>
      </c>
      <c r="E4198" s="62">
        <f>IFERROR(D4198/B4198*100,0)</f>
        <v>100</v>
      </c>
    </row>
    <row r="4199" spans="1:5" s="96" customFormat="1" x14ac:dyDescent="0.25">
      <c r="A4199" s="106" t="s">
        <v>66</v>
      </c>
      <c r="B4199" s="107">
        <v>200000</v>
      </c>
      <c r="C4199" s="107">
        <v>0</v>
      </c>
      <c r="D4199" s="107">
        <v>200000</v>
      </c>
      <c r="E4199" s="107">
        <f>IFERROR(D4199/B4199*100,0)</f>
        <v>100</v>
      </c>
    </row>
    <row r="4200" spans="1:5" s="95" customFormat="1" x14ac:dyDescent="0.25">
      <c r="A4200" s="14" t="s">
        <v>14</v>
      </c>
      <c r="B4200" s="108">
        <v>200000</v>
      </c>
      <c r="C4200" s="108">
        <v>0</v>
      </c>
      <c r="D4200" s="108">
        <v>200000</v>
      </c>
      <c r="E4200" s="108">
        <f>IFERROR(D4200/B4200*100,0)</f>
        <v>100</v>
      </c>
    </row>
    <row r="4201" spans="1:5" s="95" customFormat="1" x14ac:dyDescent="0.25">
      <c r="A4201" s="7" t="s">
        <v>16</v>
      </c>
      <c r="B4201" s="62">
        <v>200000</v>
      </c>
      <c r="C4201" s="62">
        <v>0</v>
      </c>
      <c r="D4201" s="62">
        <v>200000</v>
      </c>
      <c r="E4201" s="62">
        <f>IFERROR(D4201/B4201*100,0)</f>
        <v>100</v>
      </c>
    </row>
    <row r="4202" spans="1:5" s="96" customFormat="1" x14ac:dyDescent="0.25">
      <c r="A4202" s="106" t="s">
        <v>78</v>
      </c>
      <c r="B4202" s="107">
        <v>800000</v>
      </c>
      <c r="C4202" s="107">
        <v>200000</v>
      </c>
      <c r="D4202" s="107">
        <v>1000000</v>
      </c>
      <c r="E4202" s="107">
        <f>IFERROR(D4202/B4202*100,0)</f>
        <v>125</v>
      </c>
    </row>
    <row r="4203" spans="1:5" s="95" customFormat="1" x14ac:dyDescent="0.25">
      <c r="A4203" s="14" t="s">
        <v>14</v>
      </c>
      <c r="B4203" s="108">
        <v>800000</v>
      </c>
      <c r="C4203" s="108">
        <v>200000</v>
      </c>
      <c r="D4203" s="108">
        <v>1000000</v>
      </c>
      <c r="E4203" s="108">
        <f>IFERROR(D4203/B4203*100,0)</f>
        <v>125</v>
      </c>
    </row>
    <row r="4204" spans="1:5" s="95" customFormat="1" x14ac:dyDescent="0.25">
      <c r="A4204" s="7" t="s">
        <v>16</v>
      </c>
      <c r="B4204" s="62">
        <v>800000</v>
      </c>
      <c r="C4204" s="62">
        <v>200000</v>
      </c>
      <c r="D4204" s="62">
        <v>1000000</v>
      </c>
      <c r="E4204" s="62">
        <f>IFERROR(D4204/B4204*100,0)</f>
        <v>125</v>
      </c>
    </row>
    <row r="4205" spans="1:5" s="93" customFormat="1" x14ac:dyDescent="0.25">
      <c r="A4205" s="71" t="s">
        <v>243</v>
      </c>
      <c r="B4205" s="72">
        <v>200000</v>
      </c>
      <c r="C4205" s="72">
        <v>-1000</v>
      </c>
      <c r="D4205" s="72">
        <v>199000</v>
      </c>
      <c r="E4205" s="72">
        <f>IFERROR(D4205/B4205*100,0)</f>
        <v>99.5</v>
      </c>
    </row>
    <row r="4206" spans="1:5" s="94" customFormat="1" x14ac:dyDescent="0.25">
      <c r="A4206" s="76" t="s">
        <v>242</v>
      </c>
      <c r="B4206" s="77">
        <v>200000</v>
      </c>
      <c r="C4206" s="77">
        <v>-1000</v>
      </c>
      <c r="D4206" s="77">
        <v>199000</v>
      </c>
      <c r="E4206" s="77">
        <f>IFERROR(D4206/B4206*100,0)</f>
        <v>99.5</v>
      </c>
    </row>
    <row r="4207" spans="1:5" s="95" customFormat="1" x14ac:dyDescent="0.25">
      <c r="A4207" s="7" t="s">
        <v>221</v>
      </c>
      <c r="B4207" s="62">
        <v>200000</v>
      </c>
      <c r="C4207" s="62">
        <v>-1000</v>
      </c>
      <c r="D4207" s="62">
        <v>199000</v>
      </c>
      <c r="E4207" s="62">
        <f>IFERROR(D4207/B4207*100,0)</f>
        <v>99.5</v>
      </c>
    </row>
    <row r="4208" spans="1:5" s="96" customFormat="1" x14ac:dyDescent="0.25">
      <c r="A4208" s="106" t="s">
        <v>81</v>
      </c>
      <c r="B4208" s="107">
        <v>200000</v>
      </c>
      <c r="C4208" s="107">
        <v>-1000</v>
      </c>
      <c r="D4208" s="107">
        <v>199000</v>
      </c>
      <c r="E4208" s="107">
        <f>IFERROR(D4208/B4208*100,0)</f>
        <v>99.5</v>
      </c>
    </row>
    <row r="4209" spans="1:5" s="95" customFormat="1" x14ac:dyDescent="0.25">
      <c r="A4209" s="14" t="s">
        <v>14</v>
      </c>
      <c r="B4209" s="108">
        <v>200000</v>
      </c>
      <c r="C4209" s="108">
        <v>-1000</v>
      </c>
      <c r="D4209" s="108">
        <v>199000</v>
      </c>
      <c r="E4209" s="108">
        <f>IFERROR(D4209/B4209*100,0)</f>
        <v>99.5</v>
      </c>
    </row>
    <row r="4210" spans="1:5" s="95" customFormat="1" x14ac:dyDescent="0.25">
      <c r="A4210" s="7" t="s">
        <v>20</v>
      </c>
      <c r="B4210" s="62">
        <v>199000</v>
      </c>
      <c r="C4210" s="62">
        <v>0</v>
      </c>
      <c r="D4210" s="62">
        <v>199000</v>
      </c>
      <c r="E4210" s="62">
        <f>IFERROR(D4210/B4210*100,0)</f>
        <v>100</v>
      </c>
    </row>
    <row r="4211" spans="1:5" s="95" customFormat="1" x14ac:dyDescent="0.25">
      <c r="A4211" s="7" t="s">
        <v>21</v>
      </c>
      <c r="B4211" s="62">
        <v>1000</v>
      </c>
      <c r="C4211" s="62">
        <v>-1000</v>
      </c>
      <c r="D4211" s="62">
        <v>0</v>
      </c>
      <c r="E4211" s="62">
        <f>IFERROR(D4211/B4211*100,0)</f>
        <v>0</v>
      </c>
    </row>
    <row r="4212" spans="1:5" s="93" customFormat="1" x14ac:dyDescent="0.25">
      <c r="A4212" s="71" t="s">
        <v>241</v>
      </c>
      <c r="B4212" s="72">
        <v>4920000</v>
      </c>
      <c r="C4212" s="72">
        <v>1180000</v>
      </c>
      <c r="D4212" s="72">
        <v>6100000</v>
      </c>
      <c r="E4212" s="72">
        <f>IFERROR(D4212/B4212*100,0)</f>
        <v>123.98373983739836</v>
      </c>
    </row>
    <row r="4213" spans="1:5" s="94" customFormat="1" x14ac:dyDescent="0.25">
      <c r="A4213" s="76" t="s">
        <v>240</v>
      </c>
      <c r="B4213" s="77">
        <v>4920000</v>
      </c>
      <c r="C4213" s="77">
        <v>1180000</v>
      </c>
      <c r="D4213" s="77">
        <v>6100000</v>
      </c>
      <c r="E4213" s="77">
        <f>IFERROR(D4213/B4213*100,0)</f>
        <v>123.98373983739836</v>
      </c>
    </row>
    <row r="4214" spans="1:5" s="95" customFormat="1" x14ac:dyDescent="0.25">
      <c r="A4214" s="7" t="s">
        <v>239</v>
      </c>
      <c r="B4214" s="62">
        <v>4920000</v>
      </c>
      <c r="C4214" s="62">
        <v>1180000</v>
      </c>
      <c r="D4214" s="62">
        <v>6100000</v>
      </c>
      <c r="E4214" s="62">
        <f>IFERROR(D4214/B4214*100,0)</f>
        <v>123.98373983739836</v>
      </c>
    </row>
    <row r="4215" spans="1:5" s="96" customFormat="1" x14ac:dyDescent="0.25">
      <c r="A4215" s="106" t="s">
        <v>81</v>
      </c>
      <c r="B4215" s="107">
        <v>650000</v>
      </c>
      <c r="C4215" s="107">
        <v>0</v>
      </c>
      <c r="D4215" s="107">
        <v>650000</v>
      </c>
      <c r="E4215" s="107">
        <f>IFERROR(D4215/B4215*100,0)</f>
        <v>100</v>
      </c>
    </row>
    <row r="4216" spans="1:5" s="95" customFormat="1" x14ac:dyDescent="0.25">
      <c r="A4216" s="14" t="s">
        <v>22</v>
      </c>
      <c r="B4216" s="108">
        <v>650000</v>
      </c>
      <c r="C4216" s="108">
        <v>0</v>
      </c>
      <c r="D4216" s="108">
        <v>650000</v>
      </c>
      <c r="E4216" s="108">
        <f>IFERROR(D4216/B4216*100,0)</f>
        <v>100</v>
      </c>
    </row>
    <row r="4217" spans="1:5" s="95" customFormat="1" x14ac:dyDescent="0.25">
      <c r="A4217" s="7" t="s">
        <v>24</v>
      </c>
      <c r="B4217" s="62">
        <v>185000</v>
      </c>
      <c r="C4217" s="62">
        <v>265000</v>
      </c>
      <c r="D4217" s="62">
        <v>450000</v>
      </c>
      <c r="E4217" s="62">
        <f>IFERROR(D4217/B4217*100,0)</f>
        <v>243.24324324324326</v>
      </c>
    </row>
    <row r="4218" spans="1:5" s="95" customFormat="1" x14ac:dyDescent="0.25">
      <c r="A4218" s="7" t="s">
        <v>25</v>
      </c>
      <c r="B4218" s="62">
        <v>465000</v>
      </c>
      <c r="C4218" s="62">
        <v>-265000</v>
      </c>
      <c r="D4218" s="62">
        <v>200000</v>
      </c>
      <c r="E4218" s="62">
        <f>IFERROR(D4218/B4218*100,0)</f>
        <v>43.01075268817204</v>
      </c>
    </row>
    <row r="4219" spans="1:5" s="96" customFormat="1" x14ac:dyDescent="0.25">
      <c r="A4219" s="106" t="s">
        <v>66</v>
      </c>
      <c r="B4219" s="107">
        <v>650000</v>
      </c>
      <c r="C4219" s="107">
        <v>0</v>
      </c>
      <c r="D4219" s="107">
        <v>650000</v>
      </c>
      <c r="E4219" s="107">
        <f>IFERROR(D4219/B4219*100,0)</f>
        <v>100</v>
      </c>
    </row>
    <row r="4220" spans="1:5" s="95" customFormat="1" x14ac:dyDescent="0.25">
      <c r="A4220" s="14" t="s">
        <v>22</v>
      </c>
      <c r="B4220" s="108">
        <v>650000</v>
      </c>
      <c r="C4220" s="108">
        <v>0</v>
      </c>
      <c r="D4220" s="108">
        <v>650000</v>
      </c>
      <c r="E4220" s="108">
        <f>IFERROR(D4220/B4220*100,0)</f>
        <v>100</v>
      </c>
    </row>
    <row r="4221" spans="1:5" s="95" customFormat="1" x14ac:dyDescent="0.25">
      <c r="A4221" s="7" t="s">
        <v>24</v>
      </c>
      <c r="B4221" s="62">
        <v>185000</v>
      </c>
      <c r="C4221" s="62">
        <v>265000</v>
      </c>
      <c r="D4221" s="62">
        <v>450000</v>
      </c>
      <c r="E4221" s="62">
        <f>IFERROR(D4221/B4221*100,0)</f>
        <v>243.24324324324326</v>
      </c>
    </row>
    <row r="4222" spans="1:5" s="95" customFormat="1" x14ac:dyDescent="0.25">
      <c r="A4222" s="7" t="s">
        <v>25</v>
      </c>
      <c r="B4222" s="62">
        <v>465000</v>
      </c>
      <c r="C4222" s="62">
        <v>-265000</v>
      </c>
      <c r="D4222" s="62">
        <v>200000</v>
      </c>
      <c r="E4222" s="62">
        <f>IFERROR(D4222/B4222*100,0)</f>
        <v>43.01075268817204</v>
      </c>
    </row>
    <row r="4223" spans="1:5" s="96" customFormat="1" x14ac:dyDescent="0.25">
      <c r="A4223" s="106" t="s">
        <v>78</v>
      </c>
      <c r="B4223" s="107">
        <v>3620000</v>
      </c>
      <c r="C4223" s="107">
        <v>1180000</v>
      </c>
      <c r="D4223" s="107">
        <v>4800000</v>
      </c>
      <c r="E4223" s="107">
        <f>IFERROR(D4223/B4223*100,0)</f>
        <v>132.59668508287291</v>
      </c>
    </row>
    <row r="4224" spans="1:5" s="95" customFormat="1" x14ac:dyDescent="0.25">
      <c r="A4224" s="14" t="s">
        <v>22</v>
      </c>
      <c r="B4224" s="108">
        <v>3620000</v>
      </c>
      <c r="C4224" s="108">
        <v>1180000</v>
      </c>
      <c r="D4224" s="108">
        <v>4800000</v>
      </c>
      <c r="E4224" s="108">
        <f>IFERROR(D4224/B4224*100,0)</f>
        <v>132.59668508287291</v>
      </c>
    </row>
    <row r="4225" spans="1:5" s="95" customFormat="1" x14ac:dyDescent="0.25">
      <c r="A4225" s="7" t="s">
        <v>24</v>
      </c>
      <c r="B4225" s="62">
        <v>420000</v>
      </c>
      <c r="C4225" s="62">
        <v>2380000</v>
      </c>
      <c r="D4225" s="62">
        <v>2800000</v>
      </c>
      <c r="E4225" s="62">
        <f>IFERROR(D4225/B4225*100,0)</f>
        <v>666.66666666666674</v>
      </c>
    </row>
    <row r="4226" spans="1:5" s="95" customFormat="1" x14ac:dyDescent="0.25">
      <c r="A4226" s="7" t="s">
        <v>25</v>
      </c>
      <c r="B4226" s="62">
        <v>3200000</v>
      </c>
      <c r="C4226" s="62">
        <v>-1200000</v>
      </c>
      <c r="D4226" s="62">
        <v>2000000</v>
      </c>
      <c r="E4226" s="62">
        <f>IFERROR(D4226/B4226*100,0)</f>
        <v>62.5</v>
      </c>
    </row>
    <row r="4227" spans="1:5" s="93" customFormat="1" x14ac:dyDescent="0.25">
      <c r="A4227" s="71" t="s">
        <v>238</v>
      </c>
      <c r="B4227" s="72">
        <v>1890500</v>
      </c>
      <c r="C4227" s="72">
        <v>37372</v>
      </c>
      <c r="D4227" s="72">
        <v>1927872</v>
      </c>
      <c r="E4227" s="72">
        <f>IFERROR(D4227/B4227*100,0)</f>
        <v>101.9768315260513</v>
      </c>
    </row>
    <row r="4228" spans="1:5" s="94" customFormat="1" x14ac:dyDescent="0.25">
      <c r="A4228" s="76" t="s">
        <v>237</v>
      </c>
      <c r="B4228" s="77">
        <v>1700000</v>
      </c>
      <c r="C4228" s="77">
        <v>0</v>
      </c>
      <c r="D4228" s="77">
        <v>1700000</v>
      </c>
      <c r="E4228" s="77">
        <f>IFERROR(D4228/B4228*100,0)</f>
        <v>100</v>
      </c>
    </row>
    <row r="4229" spans="1:5" s="95" customFormat="1" x14ac:dyDescent="0.25">
      <c r="A4229" s="7" t="s">
        <v>221</v>
      </c>
      <c r="B4229" s="62">
        <v>1700000</v>
      </c>
      <c r="C4229" s="62">
        <v>0</v>
      </c>
      <c r="D4229" s="62">
        <v>1700000</v>
      </c>
      <c r="E4229" s="62">
        <f>IFERROR(D4229/B4229*100,0)</f>
        <v>100</v>
      </c>
    </row>
    <row r="4230" spans="1:5" s="96" customFormat="1" x14ac:dyDescent="0.25">
      <c r="A4230" s="106" t="s">
        <v>81</v>
      </c>
      <c r="B4230" s="107">
        <v>200000</v>
      </c>
      <c r="C4230" s="107">
        <v>0</v>
      </c>
      <c r="D4230" s="107">
        <v>200000</v>
      </c>
      <c r="E4230" s="107">
        <f>IFERROR(D4230/B4230*100,0)</f>
        <v>100</v>
      </c>
    </row>
    <row r="4231" spans="1:5" s="95" customFormat="1" x14ac:dyDescent="0.25">
      <c r="A4231" s="14" t="s">
        <v>14</v>
      </c>
      <c r="B4231" s="108">
        <v>200000</v>
      </c>
      <c r="C4231" s="108">
        <v>0</v>
      </c>
      <c r="D4231" s="108">
        <v>200000</v>
      </c>
      <c r="E4231" s="108">
        <f>IFERROR(D4231/B4231*100,0)</f>
        <v>100</v>
      </c>
    </row>
    <row r="4232" spans="1:5" s="95" customFormat="1" x14ac:dyDescent="0.25">
      <c r="A4232" s="7" t="s">
        <v>16</v>
      </c>
      <c r="B4232" s="62">
        <v>200000</v>
      </c>
      <c r="C4232" s="62">
        <v>0</v>
      </c>
      <c r="D4232" s="62">
        <v>200000</v>
      </c>
      <c r="E4232" s="62">
        <f>IFERROR(D4232/B4232*100,0)</f>
        <v>100</v>
      </c>
    </row>
    <row r="4233" spans="1:5" s="96" customFormat="1" x14ac:dyDescent="0.25">
      <c r="A4233" s="106" t="s">
        <v>66</v>
      </c>
      <c r="B4233" s="107">
        <v>1500000</v>
      </c>
      <c r="C4233" s="107">
        <v>0</v>
      </c>
      <c r="D4233" s="107">
        <v>1500000</v>
      </c>
      <c r="E4233" s="107">
        <f>IFERROR(D4233/B4233*100,0)</f>
        <v>100</v>
      </c>
    </row>
    <row r="4234" spans="1:5" s="95" customFormat="1" x14ac:dyDescent="0.25">
      <c r="A4234" s="14" t="s">
        <v>14</v>
      </c>
      <c r="B4234" s="108">
        <v>1500000</v>
      </c>
      <c r="C4234" s="108">
        <v>0</v>
      </c>
      <c r="D4234" s="108">
        <v>1500000</v>
      </c>
      <c r="E4234" s="108">
        <f>IFERROR(D4234/B4234*100,0)</f>
        <v>100</v>
      </c>
    </row>
    <row r="4235" spans="1:5" s="95" customFormat="1" x14ac:dyDescent="0.25">
      <c r="A4235" s="7" t="s">
        <v>16</v>
      </c>
      <c r="B4235" s="62">
        <v>1500000</v>
      </c>
      <c r="C4235" s="62">
        <v>0</v>
      </c>
      <c r="D4235" s="62">
        <v>1500000</v>
      </c>
      <c r="E4235" s="62">
        <f>IFERROR(D4235/B4235*100,0)</f>
        <v>100</v>
      </c>
    </row>
    <row r="4236" spans="1:5" s="94" customFormat="1" x14ac:dyDescent="0.25">
      <c r="A4236" s="76" t="s">
        <v>236</v>
      </c>
      <c r="B4236" s="77">
        <v>190500</v>
      </c>
      <c r="C4236" s="77">
        <v>37372</v>
      </c>
      <c r="D4236" s="77">
        <v>227872</v>
      </c>
      <c r="E4236" s="77">
        <f>IFERROR(D4236/B4236*100,0)</f>
        <v>119.61784776902886</v>
      </c>
    </row>
    <row r="4237" spans="1:5" s="95" customFormat="1" x14ac:dyDescent="0.25">
      <c r="A4237" s="7" t="s">
        <v>221</v>
      </c>
      <c r="B4237" s="62">
        <v>190500</v>
      </c>
      <c r="C4237" s="62">
        <v>37372</v>
      </c>
      <c r="D4237" s="62">
        <v>227872</v>
      </c>
      <c r="E4237" s="62">
        <f>IFERROR(D4237/B4237*100,0)</f>
        <v>119.61784776902886</v>
      </c>
    </row>
    <row r="4238" spans="1:5" s="96" customFormat="1" x14ac:dyDescent="0.25">
      <c r="A4238" s="106" t="s">
        <v>81</v>
      </c>
      <c r="B4238" s="107">
        <v>28250</v>
      </c>
      <c r="C4238" s="107">
        <v>30822</v>
      </c>
      <c r="D4238" s="107">
        <v>59072</v>
      </c>
      <c r="E4238" s="107">
        <f>IFERROR(D4238/B4238*100,0)</f>
        <v>209.10442477876106</v>
      </c>
    </row>
    <row r="4239" spans="1:5" s="95" customFormat="1" x14ac:dyDescent="0.25">
      <c r="A4239" s="14" t="s">
        <v>14</v>
      </c>
      <c r="B4239" s="108">
        <v>7550</v>
      </c>
      <c r="C4239" s="108">
        <v>-4320</v>
      </c>
      <c r="D4239" s="108">
        <v>3230</v>
      </c>
      <c r="E4239" s="108">
        <f>IFERROR(D4239/B4239*100,0)</f>
        <v>42.781456953642383</v>
      </c>
    </row>
    <row r="4240" spans="1:5" s="95" customFormat="1" x14ac:dyDescent="0.25">
      <c r="A4240" s="7" t="s">
        <v>15</v>
      </c>
      <c r="B4240" s="62">
        <v>3550</v>
      </c>
      <c r="C4240" s="62">
        <v>-1340</v>
      </c>
      <c r="D4240" s="62">
        <v>2210</v>
      </c>
      <c r="E4240" s="62">
        <f>IFERROR(D4240/B4240*100,0)</f>
        <v>62.25352112676056</v>
      </c>
    </row>
    <row r="4241" spans="1:5" s="95" customFormat="1" x14ac:dyDescent="0.25">
      <c r="A4241" s="7" t="s">
        <v>16</v>
      </c>
      <c r="B4241" s="62">
        <v>4000</v>
      </c>
      <c r="C4241" s="62">
        <v>-2980</v>
      </c>
      <c r="D4241" s="62">
        <v>1020</v>
      </c>
      <c r="E4241" s="62">
        <f>IFERROR(D4241/B4241*100,0)</f>
        <v>25.5</v>
      </c>
    </row>
    <row r="4242" spans="1:5" s="95" customFormat="1" x14ac:dyDescent="0.25">
      <c r="A4242" s="14" t="s">
        <v>22</v>
      </c>
      <c r="B4242" s="108">
        <v>20700</v>
      </c>
      <c r="C4242" s="108">
        <v>35142</v>
      </c>
      <c r="D4242" s="108">
        <v>55842</v>
      </c>
      <c r="E4242" s="108">
        <f>IFERROR(D4242/B4242*100,0)</f>
        <v>269.768115942029</v>
      </c>
    </row>
    <row r="4243" spans="1:5" s="95" customFormat="1" x14ac:dyDescent="0.25">
      <c r="A4243" s="7" t="s">
        <v>24</v>
      </c>
      <c r="B4243" s="62">
        <v>18000</v>
      </c>
      <c r="C4243" s="62">
        <v>-16968</v>
      </c>
      <c r="D4243" s="62">
        <v>1032</v>
      </c>
      <c r="E4243" s="62">
        <f>IFERROR(D4243/B4243*100,0)</f>
        <v>5.7333333333333334</v>
      </c>
    </row>
    <row r="4244" spans="1:5" s="95" customFormat="1" x14ac:dyDescent="0.25">
      <c r="A4244" s="7" t="s">
        <v>25</v>
      </c>
      <c r="B4244" s="62">
        <v>2700</v>
      </c>
      <c r="C4244" s="62">
        <v>52110</v>
      </c>
      <c r="D4244" s="62">
        <v>54810</v>
      </c>
      <c r="E4244" s="62">
        <f>IFERROR(D4244/B4244*100,0)</f>
        <v>2030</v>
      </c>
    </row>
    <row r="4245" spans="1:5" s="96" customFormat="1" x14ac:dyDescent="0.25">
      <c r="A4245" s="106" t="s">
        <v>66</v>
      </c>
      <c r="B4245" s="107">
        <v>0</v>
      </c>
      <c r="C4245" s="107">
        <v>13712</v>
      </c>
      <c r="D4245" s="107">
        <v>13712</v>
      </c>
      <c r="E4245" s="107">
        <f>IFERROR(D4245/B4245*100,0)</f>
        <v>0</v>
      </c>
    </row>
    <row r="4246" spans="1:5" s="95" customFormat="1" x14ac:dyDescent="0.25">
      <c r="A4246" s="14" t="s">
        <v>14</v>
      </c>
      <c r="B4246" s="108">
        <v>0</v>
      </c>
      <c r="C4246" s="108">
        <v>3230</v>
      </c>
      <c r="D4246" s="108">
        <v>3230</v>
      </c>
      <c r="E4246" s="108">
        <f>IFERROR(D4246/B4246*100,0)</f>
        <v>0</v>
      </c>
    </row>
    <row r="4247" spans="1:5" s="95" customFormat="1" x14ac:dyDescent="0.25">
      <c r="A4247" s="7" t="s">
        <v>15</v>
      </c>
      <c r="B4247" s="62">
        <v>0</v>
      </c>
      <c r="C4247" s="62">
        <v>2210</v>
      </c>
      <c r="D4247" s="62">
        <v>2210</v>
      </c>
      <c r="E4247" s="62">
        <f>IFERROR(D4247/B4247*100,0)</f>
        <v>0</v>
      </c>
    </row>
    <row r="4248" spans="1:5" s="95" customFormat="1" x14ac:dyDescent="0.25">
      <c r="A4248" s="7" t="s">
        <v>16</v>
      </c>
      <c r="B4248" s="62">
        <v>0</v>
      </c>
      <c r="C4248" s="62">
        <v>1020</v>
      </c>
      <c r="D4248" s="62">
        <v>1020</v>
      </c>
      <c r="E4248" s="62">
        <f>IFERROR(D4248/B4248*100,0)</f>
        <v>0</v>
      </c>
    </row>
    <row r="4249" spans="1:5" s="95" customFormat="1" x14ac:dyDescent="0.25">
      <c r="A4249" s="14" t="s">
        <v>22</v>
      </c>
      <c r="B4249" s="108">
        <v>0</v>
      </c>
      <c r="C4249" s="108">
        <v>10482</v>
      </c>
      <c r="D4249" s="108">
        <v>10482</v>
      </c>
      <c r="E4249" s="108">
        <f>IFERROR(D4249/B4249*100,0)</f>
        <v>0</v>
      </c>
    </row>
    <row r="4250" spans="1:5" s="95" customFormat="1" x14ac:dyDescent="0.25">
      <c r="A4250" s="7" t="s">
        <v>24</v>
      </c>
      <c r="B4250" s="62">
        <v>0</v>
      </c>
      <c r="C4250" s="62">
        <v>1032</v>
      </c>
      <c r="D4250" s="62">
        <v>1032</v>
      </c>
      <c r="E4250" s="62">
        <f>IFERROR(D4250/B4250*100,0)</f>
        <v>0</v>
      </c>
    </row>
    <row r="4251" spans="1:5" s="95" customFormat="1" x14ac:dyDescent="0.25">
      <c r="A4251" s="7" t="s">
        <v>25</v>
      </c>
      <c r="B4251" s="62">
        <v>0</v>
      </c>
      <c r="C4251" s="62">
        <v>9450</v>
      </c>
      <c r="D4251" s="62">
        <v>9450</v>
      </c>
      <c r="E4251" s="62">
        <f>IFERROR(D4251/B4251*100,0)</f>
        <v>0</v>
      </c>
    </row>
    <row r="4252" spans="1:5" s="96" customFormat="1" x14ac:dyDescent="0.25">
      <c r="A4252" s="106" t="s">
        <v>75</v>
      </c>
      <c r="B4252" s="107">
        <v>162250</v>
      </c>
      <c r="C4252" s="107">
        <v>-7162</v>
      </c>
      <c r="D4252" s="107">
        <v>155088</v>
      </c>
      <c r="E4252" s="107">
        <f>IFERROR(D4252/B4252*100,0)</f>
        <v>95.585824345146378</v>
      </c>
    </row>
    <row r="4253" spans="1:5" s="95" customFormat="1" x14ac:dyDescent="0.25">
      <c r="A4253" s="14" t="s">
        <v>14</v>
      </c>
      <c r="B4253" s="108">
        <v>44950</v>
      </c>
      <c r="C4253" s="108">
        <v>-8650</v>
      </c>
      <c r="D4253" s="108">
        <v>36300</v>
      </c>
      <c r="E4253" s="108">
        <f>IFERROR(D4253/B4253*100,0)</f>
        <v>80.756395995550605</v>
      </c>
    </row>
    <row r="4254" spans="1:5" s="95" customFormat="1" x14ac:dyDescent="0.25">
      <c r="A4254" s="7" t="s">
        <v>15</v>
      </c>
      <c r="B4254" s="62">
        <v>22200</v>
      </c>
      <c r="C4254" s="62">
        <v>2800</v>
      </c>
      <c r="D4254" s="62">
        <v>25000</v>
      </c>
      <c r="E4254" s="62">
        <f>IFERROR(D4254/B4254*100,0)</f>
        <v>112.61261261261262</v>
      </c>
    </row>
    <row r="4255" spans="1:5" s="95" customFormat="1" x14ac:dyDescent="0.25">
      <c r="A4255" s="7" t="s">
        <v>16</v>
      </c>
      <c r="B4255" s="62">
        <v>22750</v>
      </c>
      <c r="C4255" s="62">
        <v>-11450</v>
      </c>
      <c r="D4255" s="62">
        <v>11300</v>
      </c>
      <c r="E4255" s="62">
        <f>IFERROR(D4255/B4255*100,0)</f>
        <v>49.670329670329672</v>
      </c>
    </row>
    <row r="4256" spans="1:5" s="95" customFormat="1" x14ac:dyDescent="0.25">
      <c r="A4256" s="14" t="s">
        <v>22</v>
      </c>
      <c r="B4256" s="108">
        <v>117300</v>
      </c>
      <c r="C4256" s="108">
        <v>1488</v>
      </c>
      <c r="D4256" s="108">
        <v>118788</v>
      </c>
      <c r="E4256" s="108">
        <f>IFERROR(D4256/B4256*100,0)</f>
        <v>101.26854219948849</v>
      </c>
    </row>
    <row r="4257" spans="1:5" s="95" customFormat="1" x14ac:dyDescent="0.25">
      <c r="A4257" s="7" t="s">
        <v>24</v>
      </c>
      <c r="B4257" s="62">
        <v>102000</v>
      </c>
      <c r="C4257" s="62">
        <v>-90312</v>
      </c>
      <c r="D4257" s="62">
        <v>11688</v>
      </c>
      <c r="E4257" s="62">
        <f>IFERROR(D4257/B4257*100,0)</f>
        <v>11.458823529411765</v>
      </c>
    </row>
    <row r="4258" spans="1:5" s="95" customFormat="1" x14ac:dyDescent="0.25">
      <c r="A4258" s="7" t="s">
        <v>25</v>
      </c>
      <c r="B4258" s="62">
        <v>15300</v>
      </c>
      <c r="C4258" s="62">
        <v>91800</v>
      </c>
      <c r="D4258" s="62">
        <v>107100</v>
      </c>
      <c r="E4258" s="62">
        <f>IFERROR(D4258/B4258*100,0)</f>
        <v>700</v>
      </c>
    </row>
    <row r="4259" spans="1:5" s="93" customFormat="1" x14ac:dyDescent="0.25">
      <c r="A4259" s="71" t="s">
        <v>235</v>
      </c>
      <c r="B4259" s="72">
        <v>295400</v>
      </c>
      <c r="C4259" s="72">
        <v>-21540</v>
      </c>
      <c r="D4259" s="72">
        <v>273860</v>
      </c>
      <c r="E4259" s="72">
        <f>IFERROR(D4259/B4259*100,0)</f>
        <v>92.708192281652003</v>
      </c>
    </row>
    <row r="4260" spans="1:5" s="94" customFormat="1" x14ac:dyDescent="0.25">
      <c r="A4260" s="76" t="s">
        <v>234</v>
      </c>
      <c r="B4260" s="77">
        <v>6000</v>
      </c>
      <c r="C4260" s="77">
        <v>0</v>
      </c>
      <c r="D4260" s="77">
        <v>6000</v>
      </c>
      <c r="E4260" s="77">
        <f>IFERROR(D4260/B4260*100,0)</f>
        <v>100</v>
      </c>
    </row>
    <row r="4261" spans="1:5" s="95" customFormat="1" x14ac:dyDescent="0.25">
      <c r="A4261" s="7" t="s">
        <v>233</v>
      </c>
      <c r="B4261" s="62">
        <v>6000</v>
      </c>
      <c r="C4261" s="62">
        <v>0</v>
      </c>
      <c r="D4261" s="62">
        <v>6000</v>
      </c>
      <c r="E4261" s="62">
        <f>IFERROR(D4261/B4261*100,0)</f>
        <v>100</v>
      </c>
    </row>
    <row r="4262" spans="1:5" s="96" customFormat="1" x14ac:dyDescent="0.25">
      <c r="A4262" s="106" t="s">
        <v>81</v>
      </c>
      <c r="B4262" s="107">
        <v>6000</v>
      </c>
      <c r="C4262" s="107">
        <v>0</v>
      </c>
      <c r="D4262" s="107">
        <v>6000</v>
      </c>
      <c r="E4262" s="107">
        <f>IFERROR(D4262/B4262*100,0)</f>
        <v>100</v>
      </c>
    </row>
    <row r="4263" spans="1:5" s="95" customFormat="1" x14ac:dyDescent="0.25">
      <c r="A4263" s="14" t="s">
        <v>14</v>
      </c>
      <c r="B4263" s="108">
        <v>6000</v>
      </c>
      <c r="C4263" s="108">
        <v>0</v>
      </c>
      <c r="D4263" s="108">
        <v>6000</v>
      </c>
      <c r="E4263" s="108">
        <f>IFERROR(D4263/B4263*100,0)</f>
        <v>100</v>
      </c>
    </row>
    <row r="4264" spans="1:5" s="95" customFormat="1" x14ac:dyDescent="0.25">
      <c r="A4264" s="7" t="s">
        <v>16</v>
      </c>
      <c r="B4264" s="62">
        <v>6000</v>
      </c>
      <c r="C4264" s="62">
        <v>0</v>
      </c>
      <c r="D4264" s="62">
        <v>6000</v>
      </c>
      <c r="E4264" s="62">
        <f>IFERROR(D4264/B4264*100,0)</f>
        <v>100</v>
      </c>
    </row>
    <row r="4265" spans="1:5" s="94" customFormat="1" x14ac:dyDescent="0.25">
      <c r="A4265" s="76" t="s">
        <v>232</v>
      </c>
      <c r="B4265" s="77">
        <v>99000</v>
      </c>
      <c r="C4265" s="77">
        <v>-24540</v>
      </c>
      <c r="D4265" s="77">
        <v>74460</v>
      </c>
      <c r="E4265" s="77">
        <f>IFERROR(D4265/B4265*100,0)</f>
        <v>75.212121212121204</v>
      </c>
    </row>
    <row r="4266" spans="1:5" s="95" customFormat="1" x14ac:dyDescent="0.25">
      <c r="A4266" s="7" t="s">
        <v>221</v>
      </c>
      <c r="B4266" s="62">
        <v>99000</v>
      </c>
      <c r="C4266" s="62">
        <v>-24540</v>
      </c>
      <c r="D4266" s="62">
        <v>74460</v>
      </c>
      <c r="E4266" s="62">
        <f>IFERROR(D4266/B4266*100,0)</f>
        <v>75.212121212121204</v>
      </c>
    </row>
    <row r="4267" spans="1:5" s="96" customFormat="1" x14ac:dyDescent="0.25">
      <c r="A4267" s="106" t="s">
        <v>81</v>
      </c>
      <c r="B4267" s="107">
        <v>99000</v>
      </c>
      <c r="C4267" s="107">
        <v>-35000</v>
      </c>
      <c r="D4267" s="107">
        <v>64000</v>
      </c>
      <c r="E4267" s="107">
        <f>IFERROR(D4267/B4267*100,0)</f>
        <v>64.646464646464651</v>
      </c>
    </row>
    <row r="4268" spans="1:5" s="95" customFormat="1" x14ac:dyDescent="0.25">
      <c r="A4268" s="14" t="s">
        <v>14</v>
      </c>
      <c r="B4268" s="108">
        <v>99000</v>
      </c>
      <c r="C4268" s="108">
        <v>-43000</v>
      </c>
      <c r="D4268" s="108">
        <v>56000</v>
      </c>
      <c r="E4268" s="108">
        <f>IFERROR(D4268/B4268*100,0)</f>
        <v>56.56565656565656</v>
      </c>
    </row>
    <row r="4269" spans="1:5" s="95" customFormat="1" x14ac:dyDescent="0.25">
      <c r="A4269" s="7" t="s">
        <v>16</v>
      </c>
      <c r="B4269" s="62">
        <v>74000</v>
      </c>
      <c r="C4269" s="62">
        <v>-40000</v>
      </c>
      <c r="D4269" s="62">
        <v>34000</v>
      </c>
      <c r="E4269" s="62">
        <f>IFERROR(D4269/B4269*100,0)</f>
        <v>45.945945945945951</v>
      </c>
    </row>
    <row r="4270" spans="1:5" s="95" customFormat="1" x14ac:dyDescent="0.25">
      <c r="A4270" s="7" t="s">
        <v>19</v>
      </c>
      <c r="B4270" s="62">
        <v>5000</v>
      </c>
      <c r="C4270" s="62">
        <v>-3000</v>
      </c>
      <c r="D4270" s="62">
        <v>2000</v>
      </c>
      <c r="E4270" s="62">
        <f>IFERROR(D4270/B4270*100,0)</f>
        <v>40</v>
      </c>
    </row>
    <row r="4271" spans="1:5" s="95" customFormat="1" x14ac:dyDescent="0.25">
      <c r="A4271" s="7" t="s">
        <v>20</v>
      </c>
      <c r="B4271" s="62">
        <v>20000</v>
      </c>
      <c r="C4271" s="62">
        <v>0</v>
      </c>
      <c r="D4271" s="62">
        <v>20000</v>
      </c>
      <c r="E4271" s="62">
        <f>IFERROR(D4271/B4271*100,0)</f>
        <v>100</v>
      </c>
    </row>
    <row r="4272" spans="1:5" s="95" customFormat="1" x14ac:dyDescent="0.25">
      <c r="A4272" s="14" t="s">
        <v>22</v>
      </c>
      <c r="B4272" s="108">
        <v>0</v>
      </c>
      <c r="C4272" s="108">
        <v>8000</v>
      </c>
      <c r="D4272" s="108">
        <v>8000</v>
      </c>
      <c r="E4272" s="108">
        <f>IFERROR(D4272/B4272*100,0)</f>
        <v>0</v>
      </c>
    </row>
    <row r="4273" spans="1:5" s="95" customFormat="1" x14ac:dyDescent="0.25">
      <c r="A4273" s="7" t="s">
        <v>25</v>
      </c>
      <c r="B4273" s="62">
        <v>0</v>
      </c>
      <c r="C4273" s="62">
        <v>8000</v>
      </c>
      <c r="D4273" s="62">
        <v>8000</v>
      </c>
      <c r="E4273" s="62">
        <f>IFERROR(D4273/B4273*100,0)</f>
        <v>0</v>
      </c>
    </row>
    <row r="4274" spans="1:5" s="96" customFormat="1" x14ac:dyDescent="0.25">
      <c r="A4274" s="106" t="s">
        <v>66</v>
      </c>
      <c r="B4274" s="107">
        <v>0</v>
      </c>
      <c r="C4274" s="107">
        <v>10460</v>
      </c>
      <c r="D4274" s="107">
        <v>10460</v>
      </c>
      <c r="E4274" s="107">
        <f>IFERROR(D4274/B4274*100,0)</f>
        <v>0</v>
      </c>
    </row>
    <row r="4275" spans="1:5" s="95" customFormat="1" x14ac:dyDescent="0.25">
      <c r="A4275" s="14" t="s">
        <v>14</v>
      </c>
      <c r="B4275" s="108">
        <v>0</v>
      </c>
      <c r="C4275" s="108">
        <v>460</v>
      </c>
      <c r="D4275" s="108">
        <v>460</v>
      </c>
      <c r="E4275" s="108">
        <f>IFERROR(D4275/B4275*100,0)</f>
        <v>0</v>
      </c>
    </row>
    <row r="4276" spans="1:5" s="95" customFormat="1" x14ac:dyDescent="0.25">
      <c r="A4276" s="7" t="s">
        <v>16</v>
      </c>
      <c r="B4276" s="62">
        <v>0</v>
      </c>
      <c r="C4276" s="62">
        <v>460</v>
      </c>
      <c r="D4276" s="62">
        <v>460</v>
      </c>
      <c r="E4276" s="62">
        <f>IFERROR(D4276/B4276*100,0)</f>
        <v>0</v>
      </c>
    </row>
    <row r="4277" spans="1:5" s="95" customFormat="1" x14ac:dyDescent="0.25">
      <c r="A4277" s="14" t="s">
        <v>22</v>
      </c>
      <c r="B4277" s="108">
        <v>0</v>
      </c>
      <c r="C4277" s="108">
        <v>10000</v>
      </c>
      <c r="D4277" s="108">
        <v>10000</v>
      </c>
      <c r="E4277" s="108">
        <f>IFERROR(D4277/B4277*100,0)</f>
        <v>0</v>
      </c>
    </row>
    <row r="4278" spans="1:5" s="95" customFormat="1" x14ac:dyDescent="0.25">
      <c r="A4278" s="7" t="s">
        <v>25</v>
      </c>
      <c r="B4278" s="62">
        <v>0</v>
      </c>
      <c r="C4278" s="62">
        <v>10000</v>
      </c>
      <c r="D4278" s="62">
        <v>10000</v>
      </c>
      <c r="E4278" s="62">
        <f>IFERROR(D4278/B4278*100,0)</f>
        <v>0</v>
      </c>
    </row>
    <row r="4279" spans="1:5" s="94" customFormat="1" x14ac:dyDescent="0.25">
      <c r="A4279" s="76" t="s">
        <v>231</v>
      </c>
      <c r="B4279" s="77">
        <v>91600</v>
      </c>
      <c r="C4279" s="77">
        <v>3000</v>
      </c>
      <c r="D4279" s="77">
        <v>94600</v>
      </c>
      <c r="E4279" s="77">
        <f>IFERROR(D4279/B4279*100,0)</f>
        <v>103.27510917030567</v>
      </c>
    </row>
    <row r="4280" spans="1:5" s="95" customFormat="1" x14ac:dyDescent="0.25">
      <c r="A4280" s="7" t="s">
        <v>221</v>
      </c>
      <c r="B4280" s="62">
        <v>91600</v>
      </c>
      <c r="C4280" s="62">
        <v>3000</v>
      </c>
      <c r="D4280" s="62">
        <v>94600</v>
      </c>
      <c r="E4280" s="62">
        <f>IFERROR(D4280/B4280*100,0)</f>
        <v>103.27510917030567</v>
      </c>
    </row>
    <row r="4281" spans="1:5" s="96" customFormat="1" x14ac:dyDescent="0.25">
      <c r="A4281" s="106" t="s">
        <v>81</v>
      </c>
      <c r="B4281" s="107">
        <v>91600</v>
      </c>
      <c r="C4281" s="107">
        <v>3000</v>
      </c>
      <c r="D4281" s="107">
        <v>94600</v>
      </c>
      <c r="E4281" s="107">
        <f>IFERROR(D4281/B4281*100,0)</f>
        <v>103.27510917030567</v>
      </c>
    </row>
    <row r="4282" spans="1:5" s="95" customFormat="1" x14ac:dyDescent="0.25">
      <c r="A4282" s="14" t="s">
        <v>14</v>
      </c>
      <c r="B4282" s="108">
        <v>91600</v>
      </c>
      <c r="C4282" s="108">
        <v>3000</v>
      </c>
      <c r="D4282" s="108">
        <v>94600</v>
      </c>
      <c r="E4282" s="108">
        <f>IFERROR(D4282/B4282*100,0)</f>
        <v>103.27510917030567</v>
      </c>
    </row>
    <row r="4283" spans="1:5" s="95" customFormat="1" x14ac:dyDescent="0.25">
      <c r="A4283" s="7" t="s">
        <v>16</v>
      </c>
      <c r="B4283" s="62">
        <v>36000</v>
      </c>
      <c r="C4283" s="62">
        <v>3000</v>
      </c>
      <c r="D4283" s="62">
        <v>39000</v>
      </c>
      <c r="E4283" s="62">
        <f>IFERROR(D4283/B4283*100,0)</f>
        <v>108.33333333333333</v>
      </c>
    </row>
    <row r="4284" spans="1:5" s="95" customFormat="1" x14ac:dyDescent="0.25">
      <c r="A4284" s="7" t="s">
        <v>19</v>
      </c>
      <c r="B4284" s="62">
        <v>600</v>
      </c>
      <c r="C4284" s="62">
        <v>0</v>
      </c>
      <c r="D4284" s="62">
        <v>600</v>
      </c>
      <c r="E4284" s="62">
        <f>IFERROR(D4284/B4284*100,0)</f>
        <v>100</v>
      </c>
    </row>
    <row r="4285" spans="1:5" s="95" customFormat="1" x14ac:dyDescent="0.25">
      <c r="A4285" s="7" t="s">
        <v>20</v>
      </c>
      <c r="B4285" s="62">
        <v>55000</v>
      </c>
      <c r="C4285" s="62">
        <v>0</v>
      </c>
      <c r="D4285" s="62">
        <v>55000</v>
      </c>
      <c r="E4285" s="62">
        <f>IFERROR(D4285/B4285*100,0)</f>
        <v>100</v>
      </c>
    </row>
    <row r="4286" spans="1:5" s="94" customFormat="1" x14ac:dyDescent="0.25">
      <c r="A4286" s="76" t="s">
        <v>230</v>
      </c>
      <c r="B4286" s="77">
        <v>81500</v>
      </c>
      <c r="C4286" s="77">
        <v>0</v>
      </c>
      <c r="D4286" s="77">
        <v>81500</v>
      </c>
      <c r="E4286" s="77">
        <f>IFERROR(D4286/B4286*100,0)</f>
        <v>100</v>
      </c>
    </row>
    <row r="4287" spans="1:5" s="95" customFormat="1" x14ac:dyDescent="0.25">
      <c r="A4287" s="7" t="s">
        <v>229</v>
      </c>
      <c r="B4287" s="62">
        <v>81500</v>
      </c>
      <c r="C4287" s="62">
        <v>0</v>
      </c>
      <c r="D4287" s="62">
        <v>81500</v>
      </c>
      <c r="E4287" s="62">
        <f>IFERROR(D4287/B4287*100,0)</f>
        <v>100</v>
      </c>
    </row>
    <row r="4288" spans="1:5" s="96" customFormat="1" x14ac:dyDescent="0.25">
      <c r="A4288" s="106" t="s">
        <v>81</v>
      </c>
      <c r="B4288" s="107">
        <v>81500</v>
      </c>
      <c r="C4288" s="107">
        <v>0</v>
      </c>
      <c r="D4288" s="107">
        <v>81500</v>
      </c>
      <c r="E4288" s="107">
        <f>IFERROR(D4288/B4288*100,0)</f>
        <v>100</v>
      </c>
    </row>
    <row r="4289" spans="1:5" s="95" customFormat="1" x14ac:dyDescent="0.25">
      <c r="A4289" s="14" t="s">
        <v>14</v>
      </c>
      <c r="B4289" s="108">
        <v>81500</v>
      </c>
      <c r="C4289" s="108">
        <v>0</v>
      </c>
      <c r="D4289" s="108">
        <v>81500</v>
      </c>
      <c r="E4289" s="108">
        <f>IFERROR(D4289/B4289*100,0)</f>
        <v>100</v>
      </c>
    </row>
    <row r="4290" spans="1:5" s="95" customFormat="1" x14ac:dyDescent="0.25">
      <c r="A4290" s="7" t="s">
        <v>16</v>
      </c>
      <c r="B4290" s="62">
        <v>70000</v>
      </c>
      <c r="C4290" s="62">
        <v>0</v>
      </c>
      <c r="D4290" s="62">
        <v>70000</v>
      </c>
      <c r="E4290" s="62">
        <f>IFERROR(D4290/B4290*100,0)</f>
        <v>100</v>
      </c>
    </row>
    <row r="4291" spans="1:5" s="95" customFormat="1" x14ac:dyDescent="0.25">
      <c r="A4291" s="7" t="s">
        <v>19</v>
      </c>
      <c r="B4291" s="62">
        <v>4500</v>
      </c>
      <c r="C4291" s="62">
        <v>0</v>
      </c>
      <c r="D4291" s="62">
        <v>4500</v>
      </c>
      <c r="E4291" s="62">
        <f>IFERROR(D4291/B4291*100,0)</f>
        <v>100</v>
      </c>
    </row>
    <row r="4292" spans="1:5" s="95" customFormat="1" x14ac:dyDescent="0.25">
      <c r="A4292" s="7" t="s">
        <v>20</v>
      </c>
      <c r="B4292" s="62">
        <v>7000</v>
      </c>
      <c r="C4292" s="62">
        <v>0</v>
      </c>
      <c r="D4292" s="62">
        <v>7000</v>
      </c>
      <c r="E4292" s="62">
        <f>IFERROR(D4292/B4292*100,0)</f>
        <v>100</v>
      </c>
    </row>
    <row r="4293" spans="1:5" s="94" customFormat="1" x14ac:dyDescent="0.25">
      <c r="A4293" s="76" t="s">
        <v>228</v>
      </c>
      <c r="B4293" s="77">
        <v>8100</v>
      </c>
      <c r="C4293" s="77">
        <v>0</v>
      </c>
      <c r="D4293" s="77">
        <v>8100</v>
      </c>
      <c r="E4293" s="77">
        <f>IFERROR(D4293/B4293*100,0)</f>
        <v>100</v>
      </c>
    </row>
    <row r="4294" spans="1:5" s="95" customFormat="1" x14ac:dyDescent="0.25">
      <c r="A4294" s="7" t="s">
        <v>221</v>
      </c>
      <c r="B4294" s="62">
        <v>8100</v>
      </c>
      <c r="C4294" s="62">
        <v>0</v>
      </c>
      <c r="D4294" s="62">
        <v>8100</v>
      </c>
      <c r="E4294" s="62">
        <f>IFERROR(D4294/B4294*100,0)</f>
        <v>100</v>
      </c>
    </row>
    <row r="4295" spans="1:5" s="96" customFormat="1" x14ac:dyDescent="0.25">
      <c r="A4295" s="106" t="s">
        <v>81</v>
      </c>
      <c r="B4295" s="107">
        <v>1100</v>
      </c>
      <c r="C4295" s="107">
        <v>0</v>
      </c>
      <c r="D4295" s="107">
        <v>1100</v>
      </c>
      <c r="E4295" s="107">
        <f>IFERROR(D4295/B4295*100,0)</f>
        <v>100</v>
      </c>
    </row>
    <row r="4296" spans="1:5" s="95" customFormat="1" x14ac:dyDescent="0.25">
      <c r="A4296" s="14" t="s">
        <v>14</v>
      </c>
      <c r="B4296" s="108">
        <v>1100</v>
      </c>
      <c r="C4296" s="108">
        <v>0</v>
      </c>
      <c r="D4296" s="108">
        <v>1100</v>
      </c>
      <c r="E4296" s="108">
        <f>IFERROR(D4296/B4296*100,0)</f>
        <v>100</v>
      </c>
    </row>
    <row r="4297" spans="1:5" s="95" customFormat="1" x14ac:dyDescent="0.25">
      <c r="A4297" s="7" t="s">
        <v>16</v>
      </c>
      <c r="B4297" s="62">
        <v>1100</v>
      </c>
      <c r="C4297" s="62">
        <v>0</v>
      </c>
      <c r="D4297" s="62">
        <v>1100</v>
      </c>
      <c r="E4297" s="62">
        <f>IFERROR(D4297/B4297*100,0)</f>
        <v>100</v>
      </c>
    </row>
    <row r="4298" spans="1:5" s="96" customFormat="1" x14ac:dyDescent="0.25">
      <c r="A4298" s="106" t="s">
        <v>66</v>
      </c>
      <c r="B4298" s="107">
        <v>7000</v>
      </c>
      <c r="C4298" s="107">
        <v>0</v>
      </c>
      <c r="D4298" s="107">
        <v>7000</v>
      </c>
      <c r="E4298" s="107">
        <f>IFERROR(D4298/B4298*100,0)</f>
        <v>100</v>
      </c>
    </row>
    <row r="4299" spans="1:5" s="95" customFormat="1" x14ac:dyDescent="0.25">
      <c r="A4299" s="14" t="s">
        <v>14</v>
      </c>
      <c r="B4299" s="108">
        <v>7000</v>
      </c>
      <c r="C4299" s="108">
        <v>0</v>
      </c>
      <c r="D4299" s="108">
        <v>7000</v>
      </c>
      <c r="E4299" s="108">
        <f>IFERROR(D4299/B4299*100,0)</f>
        <v>100</v>
      </c>
    </row>
    <row r="4300" spans="1:5" s="95" customFormat="1" x14ac:dyDescent="0.25">
      <c r="A4300" s="7" t="s">
        <v>16</v>
      </c>
      <c r="B4300" s="62">
        <v>7000</v>
      </c>
      <c r="C4300" s="62">
        <v>0</v>
      </c>
      <c r="D4300" s="62">
        <v>7000</v>
      </c>
      <c r="E4300" s="62">
        <f>IFERROR(D4300/B4300*100,0)</f>
        <v>100</v>
      </c>
    </row>
    <row r="4301" spans="1:5" s="94" customFormat="1" x14ac:dyDescent="0.25">
      <c r="A4301" s="76" t="s">
        <v>227</v>
      </c>
      <c r="B4301" s="77">
        <v>6500</v>
      </c>
      <c r="C4301" s="77">
        <v>0</v>
      </c>
      <c r="D4301" s="77">
        <v>6500</v>
      </c>
      <c r="E4301" s="77">
        <f>IFERROR(D4301/B4301*100,0)</f>
        <v>100</v>
      </c>
    </row>
    <row r="4302" spans="1:5" s="95" customFormat="1" x14ac:dyDescent="0.25">
      <c r="A4302" s="7" t="s">
        <v>221</v>
      </c>
      <c r="B4302" s="62">
        <v>6500</v>
      </c>
      <c r="C4302" s="62">
        <v>0</v>
      </c>
      <c r="D4302" s="62">
        <v>6500</v>
      </c>
      <c r="E4302" s="62">
        <f>IFERROR(D4302/B4302*100,0)</f>
        <v>100</v>
      </c>
    </row>
    <row r="4303" spans="1:5" s="96" customFormat="1" x14ac:dyDescent="0.25">
      <c r="A4303" s="106" t="s">
        <v>81</v>
      </c>
      <c r="B4303" s="107">
        <v>6500</v>
      </c>
      <c r="C4303" s="107">
        <v>0</v>
      </c>
      <c r="D4303" s="107">
        <v>6500</v>
      </c>
      <c r="E4303" s="107">
        <f>IFERROR(D4303/B4303*100,0)</f>
        <v>100</v>
      </c>
    </row>
    <row r="4304" spans="1:5" s="95" customFormat="1" x14ac:dyDescent="0.25">
      <c r="A4304" s="14" t="s">
        <v>14</v>
      </c>
      <c r="B4304" s="108">
        <v>6500</v>
      </c>
      <c r="C4304" s="108">
        <v>0</v>
      </c>
      <c r="D4304" s="108">
        <v>6500</v>
      </c>
      <c r="E4304" s="108">
        <f>IFERROR(D4304/B4304*100,0)</f>
        <v>100</v>
      </c>
    </row>
    <row r="4305" spans="1:5" s="95" customFormat="1" x14ac:dyDescent="0.25">
      <c r="A4305" s="7" t="s">
        <v>16</v>
      </c>
      <c r="B4305" s="62">
        <v>2000</v>
      </c>
      <c r="C4305" s="62">
        <v>0</v>
      </c>
      <c r="D4305" s="62">
        <v>2000</v>
      </c>
      <c r="E4305" s="62">
        <f>IFERROR(D4305/B4305*100,0)</f>
        <v>100</v>
      </c>
    </row>
    <row r="4306" spans="1:5" s="95" customFormat="1" x14ac:dyDescent="0.25">
      <c r="A4306" s="7" t="s">
        <v>21</v>
      </c>
      <c r="B4306" s="62">
        <v>4500</v>
      </c>
      <c r="C4306" s="62">
        <v>0</v>
      </c>
      <c r="D4306" s="62">
        <v>4500</v>
      </c>
      <c r="E4306" s="62">
        <f>IFERROR(D4306/B4306*100,0)</f>
        <v>100</v>
      </c>
    </row>
    <row r="4307" spans="1:5" s="94" customFormat="1" x14ac:dyDescent="0.25">
      <c r="A4307" s="76" t="s">
        <v>226</v>
      </c>
      <c r="B4307" s="77">
        <v>2700</v>
      </c>
      <c r="C4307" s="77">
        <v>0</v>
      </c>
      <c r="D4307" s="77">
        <v>2700</v>
      </c>
      <c r="E4307" s="77">
        <f>IFERROR(D4307/B4307*100,0)</f>
        <v>100</v>
      </c>
    </row>
    <row r="4308" spans="1:5" s="95" customFormat="1" x14ac:dyDescent="0.25">
      <c r="A4308" s="7" t="s">
        <v>221</v>
      </c>
      <c r="B4308" s="62">
        <v>2700</v>
      </c>
      <c r="C4308" s="62">
        <v>0</v>
      </c>
      <c r="D4308" s="62">
        <v>2700</v>
      </c>
      <c r="E4308" s="62">
        <f>IFERROR(D4308/B4308*100,0)</f>
        <v>100</v>
      </c>
    </row>
    <row r="4309" spans="1:5" s="96" customFormat="1" x14ac:dyDescent="0.25">
      <c r="A4309" s="106" t="s">
        <v>66</v>
      </c>
      <c r="B4309" s="107">
        <v>2700</v>
      </c>
      <c r="C4309" s="107">
        <v>0</v>
      </c>
      <c r="D4309" s="107">
        <v>2700</v>
      </c>
      <c r="E4309" s="107">
        <f>IFERROR(D4309/B4309*100,0)</f>
        <v>100</v>
      </c>
    </row>
    <row r="4310" spans="1:5" s="95" customFormat="1" x14ac:dyDescent="0.25">
      <c r="A4310" s="14" t="s">
        <v>14</v>
      </c>
      <c r="B4310" s="108">
        <v>2700</v>
      </c>
      <c r="C4310" s="108">
        <v>0</v>
      </c>
      <c r="D4310" s="108">
        <v>2700</v>
      </c>
      <c r="E4310" s="108">
        <f>IFERROR(D4310/B4310*100,0)</f>
        <v>100</v>
      </c>
    </row>
    <row r="4311" spans="1:5" s="95" customFormat="1" x14ac:dyDescent="0.25">
      <c r="A4311" s="7" t="s">
        <v>20</v>
      </c>
      <c r="B4311" s="62">
        <v>2700</v>
      </c>
      <c r="C4311" s="62">
        <v>0</v>
      </c>
      <c r="D4311" s="62">
        <v>2700</v>
      </c>
      <c r="E4311" s="62">
        <f>IFERROR(D4311/B4311*100,0)</f>
        <v>100</v>
      </c>
    </row>
    <row r="4312" spans="1:5" s="93" customFormat="1" x14ac:dyDescent="0.25">
      <c r="A4312" s="71" t="s">
        <v>225</v>
      </c>
      <c r="B4312" s="72">
        <v>56000</v>
      </c>
      <c r="C4312" s="72">
        <v>7820</v>
      </c>
      <c r="D4312" s="72">
        <v>63820</v>
      </c>
      <c r="E4312" s="72">
        <f>IFERROR(D4312/B4312*100,0)</f>
        <v>113.96428571428572</v>
      </c>
    </row>
    <row r="4313" spans="1:5" s="94" customFormat="1" x14ac:dyDescent="0.25">
      <c r="A4313" s="76" t="s">
        <v>224</v>
      </c>
      <c r="B4313" s="77">
        <v>56000</v>
      </c>
      <c r="C4313" s="77">
        <v>7820</v>
      </c>
      <c r="D4313" s="77">
        <v>63820</v>
      </c>
      <c r="E4313" s="77">
        <f>IFERROR(D4313/B4313*100,0)</f>
        <v>113.96428571428572</v>
      </c>
    </row>
    <row r="4314" spans="1:5" s="95" customFormat="1" x14ac:dyDescent="0.25">
      <c r="A4314" s="7" t="s">
        <v>221</v>
      </c>
      <c r="B4314" s="62">
        <v>56000</v>
      </c>
      <c r="C4314" s="62">
        <v>7820</v>
      </c>
      <c r="D4314" s="62">
        <v>63820</v>
      </c>
      <c r="E4314" s="62">
        <f>IFERROR(D4314/B4314*100,0)</f>
        <v>113.96428571428572</v>
      </c>
    </row>
    <row r="4315" spans="1:5" s="96" customFormat="1" x14ac:dyDescent="0.25">
      <c r="A4315" s="106" t="s">
        <v>81</v>
      </c>
      <c r="B4315" s="107">
        <v>56000</v>
      </c>
      <c r="C4315" s="107">
        <v>7820</v>
      </c>
      <c r="D4315" s="107">
        <v>63820</v>
      </c>
      <c r="E4315" s="107">
        <f>IFERROR(D4315/B4315*100,0)</f>
        <v>113.96428571428572</v>
      </c>
    </row>
    <row r="4316" spans="1:5" s="95" customFormat="1" x14ac:dyDescent="0.25">
      <c r="A4316" s="14" t="s">
        <v>14</v>
      </c>
      <c r="B4316" s="108">
        <v>56000</v>
      </c>
      <c r="C4316" s="108">
        <v>7820</v>
      </c>
      <c r="D4316" s="108">
        <v>63820</v>
      </c>
      <c r="E4316" s="108">
        <f>IFERROR(D4316/B4316*100,0)</f>
        <v>113.96428571428572</v>
      </c>
    </row>
    <row r="4317" spans="1:5" s="95" customFormat="1" x14ac:dyDescent="0.25">
      <c r="A4317" s="7" t="s">
        <v>15</v>
      </c>
      <c r="B4317" s="62">
        <v>25000</v>
      </c>
      <c r="C4317" s="62">
        <v>7820</v>
      </c>
      <c r="D4317" s="62">
        <v>32820</v>
      </c>
      <c r="E4317" s="62">
        <f>IFERROR(D4317/B4317*100,0)</f>
        <v>131.28</v>
      </c>
    </row>
    <row r="4318" spans="1:5" s="95" customFormat="1" x14ac:dyDescent="0.25">
      <c r="A4318" s="7" t="s">
        <v>16</v>
      </c>
      <c r="B4318" s="62">
        <v>6000</v>
      </c>
      <c r="C4318" s="62">
        <v>0</v>
      </c>
      <c r="D4318" s="62">
        <v>6000</v>
      </c>
      <c r="E4318" s="62">
        <f>IFERROR(D4318/B4318*100,0)</f>
        <v>100</v>
      </c>
    </row>
    <row r="4319" spans="1:5" s="95" customFormat="1" x14ac:dyDescent="0.25">
      <c r="A4319" s="7" t="s">
        <v>21</v>
      </c>
      <c r="B4319" s="62">
        <v>25000</v>
      </c>
      <c r="C4319" s="62">
        <v>0</v>
      </c>
      <c r="D4319" s="62">
        <v>25000</v>
      </c>
      <c r="E4319" s="62">
        <f>IFERROR(D4319/B4319*100,0)</f>
        <v>100</v>
      </c>
    </row>
    <row r="4320" spans="1:5" s="93" customFormat="1" x14ac:dyDescent="0.25">
      <c r="A4320" s="71" t="s">
        <v>223</v>
      </c>
      <c r="B4320" s="72">
        <v>5000</v>
      </c>
      <c r="C4320" s="72">
        <v>-5000</v>
      </c>
      <c r="D4320" s="72">
        <v>0</v>
      </c>
      <c r="E4320" s="72">
        <f>IFERROR(D4320/B4320*100,0)</f>
        <v>0</v>
      </c>
    </row>
    <row r="4321" spans="1:5" s="94" customFormat="1" x14ac:dyDescent="0.25">
      <c r="A4321" s="76" t="s">
        <v>222</v>
      </c>
      <c r="B4321" s="77">
        <v>5000</v>
      </c>
      <c r="C4321" s="77">
        <v>-5000</v>
      </c>
      <c r="D4321" s="77">
        <v>0</v>
      </c>
      <c r="E4321" s="77">
        <f>IFERROR(D4321/B4321*100,0)</f>
        <v>0</v>
      </c>
    </row>
    <row r="4322" spans="1:5" s="95" customFormat="1" x14ac:dyDescent="0.25">
      <c r="A4322" s="7" t="s">
        <v>221</v>
      </c>
      <c r="B4322" s="62">
        <v>5000</v>
      </c>
      <c r="C4322" s="62">
        <v>-5000</v>
      </c>
      <c r="D4322" s="62">
        <v>0</v>
      </c>
      <c r="E4322" s="62">
        <f>IFERROR(D4322/B4322*100,0)</f>
        <v>0</v>
      </c>
    </row>
    <row r="4323" spans="1:5" s="96" customFormat="1" x14ac:dyDescent="0.25">
      <c r="A4323" s="106" t="s">
        <v>81</v>
      </c>
      <c r="B4323" s="107">
        <v>5000</v>
      </c>
      <c r="C4323" s="107">
        <v>-5000</v>
      </c>
      <c r="D4323" s="107">
        <v>0</v>
      </c>
      <c r="E4323" s="107">
        <f>IFERROR(D4323/B4323*100,0)</f>
        <v>0</v>
      </c>
    </row>
    <row r="4324" spans="1:5" s="95" customFormat="1" x14ac:dyDescent="0.25">
      <c r="A4324" s="14" t="s">
        <v>14</v>
      </c>
      <c r="B4324" s="108">
        <v>5000</v>
      </c>
      <c r="C4324" s="108">
        <v>-5000</v>
      </c>
      <c r="D4324" s="108">
        <v>0</v>
      </c>
      <c r="E4324" s="108">
        <f>IFERROR(D4324/B4324*100,0)</f>
        <v>0</v>
      </c>
    </row>
    <row r="4325" spans="1:5" s="95" customFormat="1" x14ac:dyDescent="0.25">
      <c r="A4325" s="7" t="s">
        <v>19</v>
      </c>
      <c r="B4325" s="62">
        <v>5000</v>
      </c>
      <c r="C4325" s="62">
        <v>-5000</v>
      </c>
      <c r="D4325" s="62">
        <v>0</v>
      </c>
      <c r="E4325" s="62">
        <f>IFERROR(D4325/B4325*100,0)</f>
        <v>0</v>
      </c>
    </row>
    <row r="4326" spans="1:5" s="92" customFormat="1" x14ac:dyDescent="0.25">
      <c r="A4326" s="12" t="s">
        <v>502</v>
      </c>
      <c r="B4326" s="60">
        <v>740000</v>
      </c>
      <c r="C4326" s="60">
        <v>36620</v>
      </c>
      <c r="D4326" s="60">
        <v>776620</v>
      </c>
      <c r="E4326" s="60">
        <f>IFERROR(D4326/B4326*100,0)</f>
        <v>104.94864864864866</v>
      </c>
    </row>
    <row r="4327" spans="1:5" s="93" customFormat="1" x14ac:dyDescent="0.25">
      <c r="A4327" s="71" t="s">
        <v>220</v>
      </c>
      <c r="B4327" s="72">
        <v>370000</v>
      </c>
      <c r="C4327" s="72">
        <v>-3380</v>
      </c>
      <c r="D4327" s="72">
        <v>366620</v>
      </c>
      <c r="E4327" s="72">
        <f>IFERROR(D4327/B4327*100,0)</f>
        <v>99.086486486486493</v>
      </c>
    </row>
    <row r="4328" spans="1:5" s="94" customFormat="1" x14ac:dyDescent="0.25">
      <c r="A4328" s="76" t="s">
        <v>219</v>
      </c>
      <c r="B4328" s="77">
        <v>60000</v>
      </c>
      <c r="C4328" s="77">
        <v>4213</v>
      </c>
      <c r="D4328" s="77">
        <v>64213</v>
      </c>
      <c r="E4328" s="77">
        <f>IFERROR(D4328/B4328*100,0)</f>
        <v>107.02166666666666</v>
      </c>
    </row>
    <row r="4329" spans="1:5" s="95" customFormat="1" x14ac:dyDescent="0.25">
      <c r="A4329" s="7" t="s">
        <v>218</v>
      </c>
      <c r="B4329" s="62">
        <v>60000</v>
      </c>
      <c r="C4329" s="62">
        <v>4213</v>
      </c>
      <c r="D4329" s="62">
        <v>64213</v>
      </c>
      <c r="E4329" s="62">
        <f>IFERROR(D4329/B4329*100,0)</f>
        <v>107.02166666666666</v>
      </c>
    </row>
    <row r="4330" spans="1:5" s="96" customFormat="1" x14ac:dyDescent="0.25">
      <c r="A4330" s="106" t="s">
        <v>81</v>
      </c>
      <c r="B4330" s="107">
        <v>60000</v>
      </c>
      <c r="C4330" s="107">
        <v>4213</v>
      </c>
      <c r="D4330" s="107">
        <v>64213</v>
      </c>
      <c r="E4330" s="107">
        <f>IFERROR(D4330/B4330*100,0)</f>
        <v>107.02166666666666</v>
      </c>
    </row>
    <row r="4331" spans="1:5" s="95" customFormat="1" x14ac:dyDescent="0.25">
      <c r="A4331" s="14" t="s">
        <v>14</v>
      </c>
      <c r="B4331" s="108">
        <v>60000</v>
      </c>
      <c r="C4331" s="108">
        <v>4213</v>
      </c>
      <c r="D4331" s="108">
        <v>64213</v>
      </c>
      <c r="E4331" s="108">
        <f>IFERROR(D4331/B4331*100,0)</f>
        <v>107.02166666666666</v>
      </c>
    </row>
    <row r="4332" spans="1:5" s="95" customFormat="1" x14ac:dyDescent="0.25">
      <c r="A4332" s="7" t="s">
        <v>21</v>
      </c>
      <c r="B4332" s="62">
        <v>60000</v>
      </c>
      <c r="C4332" s="62">
        <v>4213</v>
      </c>
      <c r="D4332" s="62">
        <v>64213</v>
      </c>
      <c r="E4332" s="62">
        <f>IFERROR(D4332/B4332*100,0)</f>
        <v>107.02166666666666</v>
      </c>
    </row>
    <row r="4333" spans="1:5" s="94" customFormat="1" x14ac:dyDescent="0.25">
      <c r="A4333" s="76" t="s">
        <v>217</v>
      </c>
      <c r="B4333" s="77">
        <v>210000</v>
      </c>
      <c r="C4333" s="77">
        <v>-3123</v>
      </c>
      <c r="D4333" s="77">
        <v>206877</v>
      </c>
      <c r="E4333" s="77">
        <f>IFERROR(D4333/B4333*100,0)</f>
        <v>98.512857142857143</v>
      </c>
    </row>
    <row r="4334" spans="1:5" s="95" customFormat="1" x14ac:dyDescent="0.25">
      <c r="A4334" s="7" t="s">
        <v>216</v>
      </c>
      <c r="B4334" s="62">
        <v>210000</v>
      </c>
      <c r="C4334" s="62">
        <v>-3123</v>
      </c>
      <c r="D4334" s="62">
        <v>206877</v>
      </c>
      <c r="E4334" s="62">
        <f>IFERROR(D4334/B4334*100,0)</f>
        <v>98.512857142857143</v>
      </c>
    </row>
    <row r="4335" spans="1:5" s="96" customFormat="1" x14ac:dyDescent="0.25">
      <c r="A4335" s="106" t="s">
        <v>81</v>
      </c>
      <c r="B4335" s="107">
        <v>210000</v>
      </c>
      <c r="C4335" s="107">
        <v>-3123</v>
      </c>
      <c r="D4335" s="107">
        <v>206877</v>
      </c>
      <c r="E4335" s="107">
        <f>IFERROR(D4335/B4335*100,0)</f>
        <v>98.512857142857143</v>
      </c>
    </row>
    <row r="4336" spans="1:5" s="95" customFormat="1" x14ac:dyDescent="0.25">
      <c r="A4336" s="14" t="s">
        <v>14</v>
      </c>
      <c r="B4336" s="108">
        <v>210000</v>
      </c>
      <c r="C4336" s="108">
        <v>-3123</v>
      </c>
      <c r="D4336" s="108">
        <v>206877</v>
      </c>
      <c r="E4336" s="108">
        <f>IFERROR(D4336/B4336*100,0)</f>
        <v>98.512857142857143</v>
      </c>
    </row>
    <row r="4337" spans="1:5" s="95" customFormat="1" x14ac:dyDescent="0.25">
      <c r="A4337" s="7" t="s">
        <v>21</v>
      </c>
      <c r="B4337" s="62">
        <v>210000</v>
      </c>
      <c r="C4337" s="62">
        <v>-3123</v>
      </c>
      <c r="D4337" s="62">
        <v>206877</v>
      </c>
      <c r="E4337" s="62">
        <f>IFERROR(D4337/B4337*100,0)</f>
        <v>98.512857142857143</v>
      </c>
    </row>
    <row r="4338" spans="1:5" s="94" customFormat="1" x14ac:dyDescent="0.25">
      <c r="A4338" s="76" t="s">
        <v>215</v>
      </c>
      <c r="B4338" s="77">
        <v>100000</v>
      </c>
      <c r="C4338" s="77">
        <v>-4470</v>
      </c>
      <c r="D4338" s="77">
        <v>95530</v>
      </c>
      <c r="E4338" s="77">
        <f>IFERROR(D4338/B4338*100,0)</f>
        <v>95.53</v>
      </c>
    </row>
    <row r="4339" spans="1:5" s="95" customFormat="1" x14ac:dyDescent="0.25">
      <c r="A4339" s="7" t="s">
        <v>214</v>
      </c>
      <c r="B4339" s="62">
        <v>100000</v>
      </c>
      <c r="C4339" s="62">
        <v>-4470</v>
      </c>
      <c r="D4339" s="62">
        <v>95530</v>
      </c>
      <c r="E4339" s="62">
        <f>IFERROR(D4339/B4339*100,0)</f>
        <v>95.53</v>
      </c>
    </row>
    <row r="4340" spans="1:5" s="96" customFormat="1" x14ac:dyDescent="0.25">
      <c r="A4340" s="106" t="s">
        <v>81</v>
      </c>
      <c r="B4340" s="107">
        <v>100000</v>
      </c>
      <c r="C4340" s="107">
        <v>-4470</v>
      </c>
      <c r="D4340" s="107">
        <v>95530</v>
      </c>
      <c r="E4340" s="107">
        <f>IFERROR(D4340/B4340*100,0)</f>
        <v>95.53</v>
      </c>
    </row>
    <row r="4341" spans="1:5" s="95" customFormat="1" x14ac:dyDescent="0.25">
      <c r="A4341" s="14" t="s">
        <v>14</v>
      </c>
      <c r="B4341" s="108">
        <v>100000</v>
      </c>
      <c r="C4341" s="108">
        <v>-4470</v>
      </c>
      <c r="D4341" s="108">
        <v>95530</v>
      </c>
      <c r="E4341" s="108">
        <f>IFERROR(D4341/B4341*100,0)</f>
        <v>95.53</v>
      </c>
    </row>
    <row r="4342" spans="1:5" s="95" customFormat="1" x14ac:dyDescent="0.25">
      <c r="A4342" s="7" t="s">
        <v>19</v>
      </c>
      <c r="B4342" s="62">
        <v>100000</v>
      </c>
      <c r="C4342" s="62">
        <v>-4470</v>
      </c>
      <c r="D4342" s="62">
        <v>95530</v>
      </c>
      <c r="E4342" s="62">
        <f>IFERROR(D4342/B4342*100,0)</f>
        <v>95.53</v>
      </c>
    </row>
    <row r="4343" spans="1:5" s="93" customFormat="1" x14ac:dyDescent="0.25">
      <c r="A4343" s="71" t="s">
        <v>213</v>
      </c>
      <c r="B4343" s="72">
        <v>370000</v>
      </c>
      <c r="C4343" s="72">
        <v>40000</v>
      </c>
      <c r="D4343" s="72">
        <v>410000</v>
      </c>
      <c r="E4343" s="72">
        <f>IFERROR(D4343/B4343*100,0)</f>
        <v>110.81081081081081</v>
      </c>
    </row>
    <row r="4344" spans="1:5" s="94" customFormat="1" x14ac:dyDescent="0.25">
      <c r="A4344" s="76" t="s">
        <v>212</v>
      </c>
      <c r="B4344" s="77">
        <v>320000</v>
      </c>
      <c r="C4344" s="77">
        <v>20000</v>
      </c>
      <c r="D4344" s="77">
        <v>340000</v>
      </c>
      <c r="E4344" s="77">
        <f>IFERROR(D4344/B4344*100,0)</f>
        <v>106.25</v>
      </c>
    </row>
    <row r="4345" spans="1:5" s="95" customFormat="1" x14ac:dyDescent="0.25">
      <c r="A4345" s="7" t="s">
        <v>210</v>
      </c>
      <c r="B4345" s="62">
        <v>320000</v>
      </c>
      <c r="C4345" s="62">
        <v>20000</v>
      </c>
      <c r="D4345" s="62">
        <v>340000</v>
      </c>
      <c r="E4345" s="62">
        <f>IFERROR(D4345/B4345*100,0)</f>
        <v>106.25</v>
      </c>
    </row>
    <row r="4346" spans="1:5" s="96" customFormat="1" x14ac:dyDescent="0.25">
      <c r="A4346" s="106" t="s">
        <v>81</v>
      </c>
      <c r="B4346" s="107">
        <v>320000</v>
      </c>
      <c r="C4346" s="107">
        <v>20000</v>
      </c>
      <c r="D4346" s="107">
        <v>340000</v>
      </c>
      <c r="E4346" s="107">
        <f>IFERROR(D4346/B4346*100,0)</f>
        <v>106.25</v>
      </c>
    </row>
    <row r="4347" spans="1:5" s="95" customFormat="1" x14ac:dyDescent="0.25">
      <c r="A4347" s="14" t="s">
        <v>14</v>
      </c>
      <c r="B4347" s="108">
        <v>320000</v>
      </c>
      <c r="C4347" s="108">
        <v>20000</v>
      </c>
      <c r="D4347" s="108">
        <v>340000</v>
      </c>
      <c r="E4347" s="108">
        <f>IFERROR(D4347/B4347*100,0)</f>
        <v>106.25</v>
      </c>
    </row>
    <row r="4348" spans="1:5" s="95" customFormat="1" x14ac:dyDescent="0.25">
      <c r="A4348" s="7" t="s">
        <v>21</v>
      </c>
      <c r="B4348" s="62">
        <v>320000</v>
      </c>
      <c r="C4348" s="62">
        <v>20000</v>
      </c>
      <c r="D4348" s="62">
        <v>340000</v>
      </c>
      <c r="E4348" s="62">
        <f>IFERROR(D4348/B4348*100,0)</f>
        <v>106.25</v>
      </c>
    </row>
    <row r="4349" spans="1:5" s="94" customFormat="1" x14ac:dyDescent="0.25">
      <c r="A4349" s="76" t="s">
        <v>211</v>
      </c>
      <c r="B4349" s="77">
        <v>50000</v>
      </c>
      <c r="C4349" s="77">
        <v>20000</v>
      </c>
      <c r="D4349" s="77">
        <v>70000</v>
      </c>
      <c r="E4349" s="77">
        <f>IFERROR(D4349/B4349*100,0)</f>
        <v>140</v>
      </c>
    </row>
    <row r="4350" spans="1:5" s="95" customFormat="1" x14ac:dyDescent="0.25">
      <c r="A4350" s="7" t="s">
        <v>210</v>
      </c>
      <c r="B4350" s="62">
        <v>50000</v>
      </c>
      <c r="C4350" s="62">
        <v>20000</v>
      </c>
      <c r="D4350" s="62">
        <v>70000</v>
      </c>
      <c r="E4350" s="62">
        <f>IFERROR(D4350/B4350*100,0)</f>
        <v>140</v>
      </c>
    </row>
    <row r="4351" spans="1:5" s="96" customFormat="1" x14ac:dyDescent="0.25">
      <c r="A4351" s="106" t="s">
        <v>81</v>
      </c>
      <c r="B4351" s="107">
        <v>50000</v>
      </c>
      <c r="C4351" s="107">
        <v>20000</v>
      </c>
      <c r="D4351" s="107">
        <v>70000</v>
      </c>
      <c r="E4351" s="107">
        <f>IFERROR(D4351/B4351*100,0)</f>
        <v>140</v>
      </c>
    </row>
    <row r="4352" spans="1:5" s="95" customFormat="1" x14ac:dyDescent="0.25">
      <c r="A4352" s="14" t="s">
        <v>14</v>
      </c>
      <c r="B4352" s="108">
        <v>50000</v>
      </c>
      <c r="C4352" s="108">
        <v>20000</v>
      </c>
      <c r="D4352" s="108">
        <v>70000</v>
      </c>
      <c r="E4352" s="108">
        <f>IFERROR(D4352/B4352*100,0)</f>
        <v>140</v>
      </c>
    </row>
    <row r="4353" spans="1:5" s="95" customFormat="1" x14ac:dyDescent="0.25">
      <c r="A4353" s="7" t="s">
        <v>21</v>
      </c>
      <c r="B4353" s="62">
        <v>50000</v>
      </c>
      <c r="C4353" s="62">
        <v>20000</v>
      </c>
      <c r="D4353" s="62">
        <v>70000</v>
      </c>
      <c r="E4353" s="62">
        <f>IFERROR(D4353/B4353*100,0)</f>
        <v>140</v>
      </c>
    </row>
    <row r="4354" spans="1:5" s="92" customFormat="1" x14ac:dyDescent="0.25">
      <c r="A4354" s="12" t="s">
        <v>503</v>
      </c>
      <c r="B4354" s="60">
        <v>9340811</v>
      </c>
      <c r="C4354" s="60">
        <v>135016.25</v>
      </c>
      <c r="D4354" s="60">
        <v>9475827.25</v>
      </c>
      <c r="E4354" s="60">
        <f>IFERROR(D4354/B4354*100,0)</f>
        <v>101.44544461931623</v>
      </c>
    </row>
    <row r="4355" spans="1:5" s="93" customFormat="1" x14ac:dyDescent="0.25">
      <c r="A4355" s="71" t="s">
        <v>191</v>
      </c>
      <c r="B4355" s="72">
        <v>102361</v>
      </c>
      <c r="C4355" s="72">
        <v>0</v>
      </c>
      <c r="D4355" s="72">
        <v>102361</v>
      </c>
      <c r="E4355" s="72">
        <f>IFERROR(D4355/B4355*100,0)</f>
        <v>100</v>
      </c>
    </row>
    <row r="4356" spans="1:5" s="94" customFormat="1" x14ac:dyDescent="0.25">
      <c r="A4356" s="76" t="s">
        <v>190</v>
      </c>
      <c r="B4356" s="77">
        <v>102361</v>
      </c>
      <c r="C4356" s="77">
        <v>0</v>
      </c>
      <c r="D4356" s="77">
        <v>102361</v>
      </c>
      <c r="E4356" s="77">
        <f>IFERROR(D4356/B4356*100,0)</f>
        <v>100</v>
      </c>
    </row>
    <row r="4357" spans="1:5" s="95" customFormat="1" x14ac:dyDescent="0.25">
      <c r="A4357" s="7" t="s">
        <v>189</v>
      </c>
      <c r="B4357" s="62">
        <v>102361</v>
      </c>
      <c r="C4357" s="62">
        <v>0</v>
      </c>
      <c r="D4357" s="62">
        <v>102361</v>
      </c>
      <c r="E4357" s="62">
        <f>IFERROR(D4357/B4357*100,0)</f>
        <v>100</v>
      </c>
    </row>
    <row r="4358" spans="1:5" s="96" customFormat="1" x14ac:dyDescent="0.25">
      <c r="A4358" s="106" t="s">
        <v>66</v>
      </c>
      <c r="B4358" s="107">
        <v>102361</v>
      </c>
      <c r="C4358" s="107">
        <v>0</v>
      </c>
      <c r="D4358" s="107">
        <v>102361</v>
      </c>
      <c r="E4358" s="107">
        <f>IFERROR(D4358/B4358*100,0)</f>
        <v>100</v>
      </c>
    </row>
    <row r="4359" spans="1:5" s="95" customFormat="1" x14ac:dyDescent="0.25">
      <c r="A4359" s="14" t="s">
        <v>22</v>
      </c>
      <c r="B4359" s="108">
        <v>102361</v>
      </c>
      <c r="C4359" s="108">
        <v>0</v>
      </c>
      <c r="D4359" s="108">
        <v>102361</v>
      </c>
      <c r="E4359" s="108">
        <f>IFERROR(D4359/B4359*100,0)</f>
        <v>100</v>
      </c>
    </row>
    <row r="4360" spans="1:5" s="95" customFormat="1" x14ac:dyDescent="0.25">
      <c r="A4360" s="7" t="s">
        <v>24</v>
      </c>
      <c r="B4360" s="62">
        <v>102361</v>
      </c>
      <c r="C4360" s="62">
        <v>0</v>
      </c>
      <c r="D4360" s="62">
        <v>102361</v>
      </c>
      <c r="E4360" s="62">
        <f>IFERROR(D4360/B4360*100,0)</f>
        <v>100</v>
      </c>
    </row>
    <row r="4361" spans="1:5" s="93" customFormat="1" x14ac:dyDescent="0.25">
      <c r="A4361" s="71" t="s">
        <v>176</v>
      </c>
      <c r="B4361" s="72">
        <v>180000</v>
      </c>
      <c r="C4361" s="72">
        <v>21046.04</v>
      </c>
      <c r="D4361" s="72">
        <v>201046.04</v>
      </c>
      <c r="E4361" s="72">
        <f>IFERROR(D4361/B4361*100,0)</f>
        <v>111.69224444444446</v>
      </c>
    </row>
    <row r="4362" spans="1:5" s="94" customFormat="1" x14ac:dyDescent="0.25">
      <c r="A4362" s="76" t="s">
        <v>188</v>
      </c>
      <c r="B4362" s="77">
        <v>180000</v>
      </c>
      <c r="C4362" s="77">
        <v>21046.04</v>
      </c>
      <c r="D4362" s="77">
        <v>201046.04</v>
      </c>
      <c r="E4362" s="77">
        <f>IFERROR(D4362/B4362*100,0)</f>
        <v>111.69224444444446</v>
      </c>
    </row>
    <row r="4363" spans="1:5" s="95" customFormat="1" x14ac:dyDescent="0.25">
      <c r="A4363" s="7" t="s">
        <v>165</v>
      </c>
      <c r="B4363" s="62">
        <v>180000</v>
      </c>
      <c r="C4363" s="62">
        <v>21046.04</v>
      </c>
      <c r="D4363" s="62">
        <v>201046.04</v>
      </c>
      <c r="E4363" s="62">
        <f>IFERROR(D4363/B4363*100,0)</f>
        <v>111.69224444444446</v>
      </c>
    </row>
    <row r="4364" spans="1:5" s="96" customFormat="1" x14ac:dyDescent="0.25">
      <c r="A4364" s="106" t="s">
        <v>83</v>
      </c>
      <c r="B4364" s="107">
        <v>180000</v>
      </c>
      <c r="C4364" s="107">
        <v>21046.04</v>
      </c>
      <c r="D4364" s="107">
        <v>201046.04</v>
      </c>
      <c r="E4364" s="107">
        <f>IFERROR(D4364/B4364*100,0)</f>
        <v>111.69224444444446</v>
      </c>
    </row>
    <row r="4365" spans="1:5" s="95" customFormat="1" x14ac:dyDescent="0.25">
      <c r="A4365" s="14" t="s">
        <v>14</v>
      </c>
      <c r="B4365" s="108">
        <v>140000</v>
      </c>
      <c r="C4365" s="108">
        <v>21046.04</v>
      </c>
      <c r="D4365" s="108">
        <v>161046.04</v>
      </c>
      <c r="E4365" s="108">
        <f>IFERROR(D4365/B4365*100,0)</f>
        <v>115.03288571428571</v>
      </c>
    </row>
    <row r="4366" spans="1:5" s="95" customFormat="1" x14ac:dyDescent="0.25">
      <c r="A4366" s="7" t="s">
        <v>15</v>
      </c>
      <c r="B4366" s="62">
        <v>100700</v>
      </c>
      <c r="C4366" s="62">
        <v>12046.04</v>
      </c>
      <c r="D4366" s="62">
        <v>112746.04</v>
      </c>
      <c r="E4366" s="62">
        <f>IFERROR(D4366/B4366*100,0)</f>
        <v>111.96230387288976</v>
      </c>
    </row>
    <row r="4367" spans="1:5" s="95" customFormat="1" x14ac:dyDescent="0.25">
      <c r="A4367" s="7" t="s">
        <v>16</v>
      </c>
      <c r="B4367" s="62">
        <v>39300</v>
      </c>
      <c r="C4367" s="62">
        <v>9000</v>
      </c>
      <c r="D4367" s="62">
        <v>48300</v>
      </c>
      <c r="E4367" s="62">
        <f>IFERROR(D4367/B4367*100,0)</f>
        <v>122.90076335877862</v>
      </c>
    </row>
    <row r="4368" spans="1:5" s="95" customFormat="1" x14ac:dyDescent="0.25">
      <c r="A4368" s="14" t="s">
        <v>22</v>
      </c>
      <c r="B4368" s="108">
        <v>40000</v>
      </c>
      <c r="C4368" s="108">
        <v>0</v>
      </c>
      <c r="D4368" s="108">
        <v>40000</v>
      </c>
      <c r="E4368" s="108">
        <f>IFERROR(D4368/B4368*100,0)</f>
        <v>100</v>
      </c>
    </row>
    <row r="4369" spans="1:5" s="95" customFormat="1" x14ac:dyDescent="0.25">
      <c r="A4369" s="7" t="s">
        <v>24</v>
      </c>
      <c r="B4369" s="62">
        <v>40000</v>
      </c>
      <c r="C4369" s="62">
        <v>0</v>
      </c>
      <c r="D4369" s="62">
        <v>40000</v>
      </c>
      <c r="E4369" s="62">
        <f>IFERROR(D4369/B4369*100,0)</f>
        <v>100</v>
      </c>
    </row>
    <row r="4370" spans="1:5" s="93" customFormat="1" x14ac:dyDescent="0.25">
      <c r="A4370" s="71" t="s">
        <v>187</v>
      </c>
      <c r="B4370" s="72">
        <v>8221000</v>
      </c>
      <c r="C4370" s="72">
        <v>58906.12</v>
      </c>
      <c r="D4370" s="72">
        <v>8279906.1200000001</v>
      </c>
      <c r="E4370" s="72">
        <f>IFERROR(D4370/B4370*100,0)</f>
        <v>100.71653229534121</v>
      </c>
    </row>
    <row r="4371" spans="1:5" s="94" customFormat="1" x14ac:dyDescent="0.25">
      <c r="A4371" s="76" t="s">
        <v>186</v>
      </c>
      <c r="B4371" s="77">
        <v>8221000</v>
      </c>
      <c r="C4371" s="77">
        <v>58906.12</v>
      </c>
      <c r="D4371" s="77">
        <v>8279906.1200000001</v>
      </c>
      <c r="E4371" s="77">
        <f>IFERROR(D4371/B4371*100,0)</f>
        <v>100.71653229534121</v>
      </c>
    </row>
    <row r="4372" spans="1:5" s="95" customFormat="1" x14ac:dyDescent="0.25">
      <c r="A4372" s="7" t="s">
        <v>209</v>
      </c>
      <c r="B4372" s="62">
        <v>8221000</v>
      </c>
      <c r="C4372" s="62">
        <v>58906.12</v>
      </c>
      <c r="D4372" s="62">
        <v>8279906.1200000001</v>
      </c>
      <c r="E4372" s="62">
        <f>IFERROR(D4372/B4372*100,0)</f>
        <v>100.71653229534121</v>
      </c>
    </row>
    <row r="4373" spans="1:5" s="96" customFormat="1" x14ac:dyDescent="0.25">
      <c r="A4373" s="106" t="s">
        <v>69</v>
      </c>
      <c r="B4373" s="107">
        <v>8221000</v>
      </c>
      <c r="C4373" s="107">
        <v>58906.12</v>
      </c>
      <c r="D4373" s="107">
        <v>8279906.1200000001</v>
      </c>
      <c r="E4373" s="107">
        <f>IFERROR(D4373/B4373*100,0)</f>
        <v>100.71653229534121</v>
      </c>
    </row>
    <row r="4374" spans="1:5" s="95" customFormat="1" x14ac:dyDescent="0.25">
      <c r="A4374" s="14" t="s">
        <v>14</v>
      </c>
      <c r="B4374" s="108">
        <v>8109000</v>
      </c>
      <c r="C4374" s="108">
        <v>3000</v>
      </c>
      <c r="D4374" s="108">
        <v>8112000</v>
      </c>
      <c r="E4374" s="108">
        <f>IFERROR(D4374/B4374*100,0)</f>
        <v>100.03699593044766</v>
      </c>
    </row>
    <row r="4375" spans="1:5" s="95" customFormat="1" x14ac:dyDescent="0.25">
      <c r="A4375" s="7" t="s">
        <v>15</v>
      </c>
      <c r="B4375" s="62">
        <v>6560000</v>
      </c>
      <c r="C4375" s="62">
        <v>0</v>
      </c>
      <c r="D4375" s="62">
        <v>6560000</v>
      </c>
      <c r="E4375" s="62">
        <f>IFERROR(D4375/B4375*100,0)</f>
        <v>100</v>
      </c>
    </row>
    <row r="4376" spans="1:5" s="95" customFormat="1" x14ac:dyDescent="0.25">
      <c r="A4376" s="7" t="s">
        <v>16</v>
      </c>
      <c r="B4376" s="62">
        <v>1529000</v>
      </c>
      <c r="C4376" s="62">
        <v>3000</v>
      </c>
      <c r="D4376" s="62">
        <v>1532000</v>
      </c>
      <c r="E4376" s="62">
        <f>IFERROR(D4376/B4376*100,0)</f>
        <v>100.19620667102683</v>
      </c>
    </row>
    <row r="4377" spans="1:5" s="95" customFormat="1" x14ac:dyDescent="0.25">
      <c r="A4377" s="7" t="s">
        <v>17</v>
      </c>
      <c r="B4377" s="62">
        <v>20000</v>
      </c>
      <c r="C4377" s="62">
        <v>0</v>
      </c>
      <c r="D4377" s="62">
        <v>20000</v>
      </c>
      <c r="E4377" s="62">
        <f>IFERROR(D4377/B4377*100,0)</f>
        <v>100</v>
      </c>
    </row>
    <row r="4378" spans="1:5" s="95" customFormat="1" x14ac:dyDescent="0.25">
      <c r="A4378" s="14" t="s">
        <v>22</v>
      </c>
      <c r="B4378" s="108">
        <v>112000</v>
      </c>
      <c r="C4378" s="108">
        <v>55906.12</v>
      </c>
      <c r="D4378" s="108">
        <v>167906.12</v>
      </c>
      <c r="E4378" s="108">
        <f>IFERROR(D4378/B4378*100,0)</f>
        <v>149.91617857142856</v>
      </c>
    </row>
    <row r="4379" spans="1:5" s="95" customFormat="1" x14ac:dyDescent="0.25">
      <c r="A4379" s="7" t="s">
        <v>23</v>
      </c>
      <c r="B4379" s="62">
        <v>5000</v>
      </c>
      <c r="C4379" s="62">
        <v>2000</v>
      </c>
      <c r="D4379" s="62">
        <v>7000</v>
      </c>
      <c r="E4379" s="62">
        <f>IFERROR(D4379/B4379*100,0)</f>
        <v>140</v>
      </c>
    </row>
    <row r="4380" spans="1:5" s="95" customFormat="1" x14ac:dyDescent="0.25">
      <c r="A4380" s="7" t="s">
        <v>24</v>
      </c>
      <c r="B4380" s="62">
        <v>47000</v>
      </c>
      <c r="C4380" s="62">
        <v>23906.12</v>
      </c>
      <c r="D4380" s="62">
        <v>70906.12</v>
      </c>
      <c r="E4380" s="62">
        <f>IFERROR(D4380/B4380*100,0)</f>
        <v>150.86408510638296</v>
      </c>
    </row>
    <row r="4381" spans="1:5" s="95" customFormat="1" x14ac:dyDescent="0.25">
      <c r="A4381" s="7" t="s">
        <v>25</v>
      </c>
      <c r="B4381" s="62">
        <v>60000</v>
      </c>
      <c r="C4381" s="62">
        <v>30000</v>
      </c>
      <c r="D4381" s="62">
        <v>90000</v>
      </c>
      <c r="E4381" s="62">
        <f>IFERROR(D4381/B4381*100,0)</f>
        <v>150</v>
      </c>
    </row>
    <row r="4382" spans="1:5" s="93" customFormat="1" x14ac:dyDescent="0.25">
      <c r="A4382" s="71" t="s">
        <v>197</v>
      </c>
      <c r="B4382" s="72">
        <v>101500</v>
      </c>
      <c r="C4382" s="72">
        <v>0</v>
      </c>
      <c r="D4382" s="72">
        <v>101500</v>
      </c>
      <c r="E4382" s="72">
        <f>IFERROR(D4382/B4382*100,0)</f>
        <v>100</v>
      </c>
    </row>
    <row r="4383" spans="1:5" s="94" customFormat="1" x14ac:dyDescent="0.25">
      <c r="A4383" s="76" t="s">
        <v>196</v>
      </c>
      <c r="B4383" s="77">
        <v>101500</v>
      </c>
      <c r="C4383" s="77">
        <v>0</v>
      </c>
      <c r="D4383" s="77">
        <v>101500</v>
      </c>
      <c r="E4383" s="77">
        <f>IFERROR(D4383/B4383*100,0)</f>
        <v>100</v>
      </c>
    </row>
    <row r="4384" spans="1:5" s="95" customFormat="1" x14ac:dyDescent="0.25">
      <c r="A4384" s="7" t="s">
        <v>205</v>
      </c>
      <c r="B4384" s="62">
        <v>101500</v>
      </c>
      <c r="C4384" s="62">
        <v>0</v>
      </c>
      <c r="D4384" s="62">
        <v>101500</v>
      </c>
      <c r="E4384" s="62">
        <f>IFERROR(D4384/B4384*100,0)</f>
        <v>100</v>
      </c>
    </row>
    <row r="4385" spans="1:5" s="96" customFormat="1" x14ac:dyDescent="0.25">
      <c r="A4385" s="106" t="s">
        <v>68</v>
      </c>
      <c r="B4385" s="107">
        <v>101500</v>
      </c>
      <c r="C4385" s="107">
        <v>0</v>
      </c>
      <c r="D4385" s="107">
        <v>101500</v>
      </c>
      <c r="E4385" s="107">
        <f>IFERROR(D4385/B4385*100,0)</f>
        <v>100</v>
      </c>
    </row>
    <row r="4386" spans="1:5" s="95" customFormat="1" x14ac:dyDescent="0.25">
      <c r="A4386" s="14" t="s">
        <v>14</v>
      </c>
      <c r="B4386" s="108">
        <v>101500</v>
      </c>
      <c r="C4386" s="108">
        <v>0</v>
      </c>
      <c r="D4386" s="108">
        <v>101500</v>
      </c>
      <c r="E4386" s="108">
        <f>IFERROR(D4386/B4386*100,0)</f>
        <v>100</v>
      </c>
    </row>
    <row r="4387" spans="1:5" s="95" customFormat="1" x14ac:dyDescent="0.25">
      <c r="A4387" s="7" t="s">
        <v>15</v>
      </c>
      <c r="B4387" s="62">
        <v>35500</v>
      </c>
      <c r="C4387" s="62">
        <v>0</v>
      </c>
      <c r="D4387" s="62">
        <v>35500</v>
      </c>
      <c r="E4387" s="62">
        <f>IFERROR(D4387/B4387*100,0)</f>
        <v>100</v>
      </c>
    </row>
    <row r="4388" spans="1:5" s="95" customFormat="1" x14ac:dyDescent="0.25">
      <c r="A4388" s="7" t="s">
        <v>16</v>
      </c>
      <c r="B4388" s="62">
        <v>66000</v>
      </c>
      <c r="C4388" s="62">
        <v>0</v>
      </c>
      <c r="D4388" s="62">
        <v>66000</v>
      </c>
      <c r="E4388" s="62">
        <f>IFERROR(D4388/B4388*100,0)</f>
        <v>100</v>
      </c>
    </row>
    <row r="4389" spans="1:5" s="93" customFormat="1" x14ac:dyDescent="0.25">
      <c r="A4389" s="71" t="s">
        <v>184</v>
      </c>
      <c r="B4389" s="72">
        <v>200</v>
      </c>
      <c r="C4389" s="72">
        <v>0</v>
      </c>
      <c r="D4389" s="72">
        <v>200</v>
      </c>
      <c r="E4389" s="72">
        <f>IFERROR(D4389/B4389*100,0)</f>
        <v>100</v>
      </c>
    </row>
    <row r="4390" spans="1:5" s="94" customFormat="1" x14ac:dyDescent="0.25">
      <c r="A4390" s="76" t="s">
        <v>183</v>
      </c>
      <c r="B4390" s="77">
        <v>200</v>
      </c>
      <c r="C4390" s="77">
        <v>0</v>
      </c>
      <c r="D4390" s="77">
        <v>200</v>
      </c>
      <c r="E4390" s="77">
        <f>IFERROR(D4390/B4390*100,0)</f>
        <v>100</v>
      </c>
    </row>
    <row r="4391" spans="1:5" s="95" customFormat="1" x14ac:dyDescent="0.25">
      <c r="A4391" s="7" t="s">
        <v>165</v>
      </c>
      <c r="B4391" s="62">
        <v>200</v>
      </c>
      <c r="C4391" s="62">
        <v>0</v>
      </c>
      <c r="D4391" s="62">
        <v>200</v>
      </c>
      <c r="E4391" s="62">
        <f>IFERROR(D4391/B4391*100,0)</f>
        <v>100</v>
      </c>
    </row>
    <row r="4392" spans="1:5" s="96" customFormat="1" x14ac:dyDescent="0.25">
      <c r="A4392" s="106" t="s">
        <v>89</v>
      </c>
      <c r="B4392" s="107">
        <v>200</v>
      </c>
      <c r="C4392" s="107">
        <v>0</v>
      </c>
      <c r="D4392" s="107">
        <v>200</v>
      </c>
      <c r="E4392" s="107">
        <f>IFERROR(D4392/B4392*100,0)</f>
        <v>100</v>
      </c>
    </row>
    <row r="4393" spans="1:5" s="95" customFormat="1" x14ac:dyDescent="0.25">
      <c r="A4393" s="14" t="s">
        <v>22</v>
      </c>
      <c r="B4393" s="108">
        <v>200</v>
      </c>
      <c r="C4393" s="108">
        <v>0</v>
      </c>
      <c r="D4393" s="108">
        <v>200</v>
      </c>
      <c r="E4393" s="108">
        <f>IFERROR(D4393/B4393*100,0)</f>
        <v>100</v>
      </c>
    </row>
    <row r="4394" spans="1:5" s="95" customFormat="1" x14ac:dyDescent="0.25">
      <c r="A4394" s="7" t="s">
        <v>24</v>
      </c>
      <c r="B4394" s="62">
        <v>200</v>
      </c>
      <c r="C4394" s="62">
        <v>0</v>
      </c>
      <c r="D4394" s="62">
        <v>200</v>
      </c>
      <c r="E4394" s="62">
        <f>IFERROR(D4394/B4394*100,0)</f>
        <v>100</v>
      </c>
    </row>
    <row r="4395" spans="1:5" s="93" customFormat="1" x14ac:dyDescent="0.25">
      <c r="A4395" s="71" t="s">
        <v>182</v>
      </c>
      <c r="B4395" s="72">
        <v>15000</v>
      </c>
      <c r="C4395" s="72">
        <v>0</v>
      </c>
      <c r="D4395" s="72">
        <v>15000</v>
      </c>
      <c r="E4395" s="72">
        <f>IFERROR(D4395/B4395*100,0)</f>
        <v>100</v>
      </c>
    </row>
    <row r="4396" spans="1:5" s="94" customFormat="1" x14ac:dyDescent="0.25">
      <c r="A4396" s="76" t="s">
        <v>181</v>
      </c>
      <c r="B4396" s="77">
        <v>15000</v>
      </c>
      <c r="C4396" s="77">
        <v>0</v>
      </c>
      <c r="D4396" s="77">
        <v>15000</v>
      </c>
      <c r="E4396" s="77">
        <f>IFERROR(D4396/B4396*100,0)</f>
        <v>100</v>
      </c>
    </row>
    <row r="4397" spans="1:5" s="95" customFormat="1" x14ac:dyDescent="0.25">
      <c r="A4397" s="7" t="s">
        <v>165</v>
      </c>
      <c r="B4397" s="62">
        <v>15000</v>
      </c>
      <c r="C4397" s="62">
        <v>0</v>
      </c>
      <c r="D4397" s="62">
        <v>15000</v>
      </c>
      <c r="E4397" s="62">
        <f>IFERROR(D4397/B4397*100,0)</f>
        <v>100</v>
      </c>
    </row>
    <row r="4398" spans="1:5" s="96" customFormat="1" x14ac:dyDescent="0.25">
      <c r="A4398" s="106" t="s">
        <v>88</v>
      </c>
      <c r="B4398" s="107">
        <v>15000</v>
      </c>
      <c r="C4398" s="107">
        <v>0</v>
      </c>
      <c r="D4398" s="107">
        <v>15000</v>
      </c>
      <c r="E4398" s="107">
        <f>IFERROR(D4398/B4398*100,0)</f>
        <v>100</v>
      </c>
    </row>
    <row r="4399" spans="1:5" s="95" customFormat="1" x14ac:dyDescent="0.25">
      <c r="A4399" s="14" t="s">
        <v>14</v>
      </c>
      <c r="B4399" s="108">
        <v>5000</v>
      </c>
      <c r="C4399" s="108">
        <v>0</v>
      </c>
      <c r="D4399" s="108">
        <v>5000</v>
      </c>
      <c r="E4399" s="108">
        <f>IFERROR(D4399/B4399*100,0)</f>
        <v>100</v>
      </c>
    </row>
    <row r="4400" spans="1:5" s="95" customFormat="1" x14ac:dyDescent="0.25">
      <c r="A4400" s="7" t="s">
        <v>16</v>
      </c>
      <c r="B4400" s="62">
        <v>5000</v>
      </c>
      <c r="C4400" s="62">
        <v>0</v>
      </c>
      <c r="D4400" s="62">
        <v>5000</v>
      </c>
      <c r="E4400" s="62">
        <f>IFERROR(D4400/B4400*100,0)</f>
        <v>100</v>
      </c>
    </row>
    <row r="4401" spans="1:5" s="95" customFormat="1" x14ac:dyDescent="0.25">
      <c r="A4401" s="14" t="s">
        <v>22</v>
      </c>
      <c r="B4401" s="108">
        <v>10000</v>
      </c>
      <c r="C4401" s="108">
        <v>0</v>
      </c>
      <c r="D4401" s="108">
        <v>10000</v>
      </c>
      <c r="E4401" s="108">
        <f>IFERROR(D4401/B4401*100,0)</f>
        <v>100</v>
      </c>
    </row>
    <row r="4402" spans="1:5" s="95" customFormat="1" x14ac:dyDescent="0.25">
      <c r="A4402" s="7" t="s">
        <v>24</v>
      </c>
      <c r="B4402" s="62">
        <v>10000</v>
      </c>
      <c r="C4402" s="62">
        <v>0</v>
      </c>
      <c r="D4402" s="62">
        <v>10000</v>
      </c>
      <c r="E4402" s="62">
        <f>IFERROR(D4402/B4402*100,0)</f>
        <v>100</v>
      </c>
    </row>
    <row r="4403" spans="1:5" s="93" customFormat="1" x14ac:dyDescent="0.25">
      <c r="A4403" s="71" t="s">
        <v>208</v>
      </c>
      <c r="B4403" s="72">
        <v>83750</v>
      </c>
      <c r="C4403" s="72">
        <v>0</v>
      </c>
      <c r="D4403" s="72">
        <v>83750</v>
      </c>
      <c r="E4403" s="72">
        <f>IFERROR(D4403/B4403*100,0)</f>
        <v>100</v>
      </c>
    </row>
    <row r="4404" spans="1:5" s="94" customFormat="1" x14ac:dyDescent="0.25">
      <c r="A4404" s="76" t="s">
        <v>207</v>
      </c>
      <c r="B4404" s="77">
        <v>83750</v>
      </c>
      <c r="C4404" s="77">
        <v>0</v>
      </c>
      <c r="D4404" s="77">
        <v>83750</v>
      </c>
      <c r="E4404" s="77">
        <f>IFERROR(D4404/B4404*100,0)</f>
        <v>100</v>
      </c>
    </row>
    <row r="4405" spans="1:5" s="95" customFormat="1" x14ac:dyDescent="0.25">
      <c r="A4405" s="7" t="s">
        <v>165</v>
      </c>
      <c r="B4405" s="62">
        <v>83750</v>
      </c>
      <c r="C4405" s="62">
        <v>0</v>
      </c>
      <c r="D4405" s="62">
        <v>83750</v>
      </c>
      <c r="E4405" s="62">
        <f>IFERROR(D4405/B4405*100,0)</f>
        <v>100</v>
      </c>
    </row>
    <row r="4406" spans="1:5" s="96" customFormat="1" x14ac:dyDescent="0.25">
      <c r="A4406" s="106" t="s">
        <v>72</v>
      </c>
      <c r="B4406" s="107">
        <v>83750</v>
      </c>
      <c r="C4406" s="107">
        <v>0</v>
      </c>
      <c r="D4406" s="107">
        <v>83750</v>
      </c>
      <c r="E4406" s="107">
        <f>IFERROR(D4406/B4406*100,0)</f>
        <v>100</v>
      </c>
    </row>
    <row r="4407" spans="1:5" s="95" customFormat="1" x14ac:dyDescent="0.25">
      <c r="A4407" s="14" t="s">
        <v>22</v>
      </c>
      <c r="B4407" s="108">
        <v>83750</v>
      </c>
      <c r="C4407" s="108">
        <v>0</v>
      </c>
      <c r="D4407" s="108">
        <v>83750</v>
      </c>
      <c r="E4407" s="108">
        <f>IFERROR(D4407/B4407*100,0)</f>
        <v>100</v>
      </c>
    </row>
    <row r="4408" spans="1:5" s="95" customFormat="1" x14ac:dyDescent="0.25">
      <c r="A4408" s="7" t="s">
        <v>25</v>
      </c>
      <c r="B4408" s="62">
        <v>83750</v>
      </c>
      <c r="C4408" s="62">
        <v>0</v>
      </c>
      <c r="D4408" s="62">
        <v>83750</v>
      </c>
      <c r="E4408" s="62">
        <f>IFERROR(D4408/B4408*100,0)</f>
        <v>100</v>
      </c>
    </row>
    <row r="4409" spans="1:5" s="93" customFormat="1" x14ac:dyDescent="0.25">
      <c r="A4409" s="71" t="s">
        <v>180</v>
      </c>
      <c r="B4409" s="72">
        <v>145000</v>
      </c>
      <c r="C4409" s="72">
        <v>23671.14</v>
      </c>
      <c r="D4409" s="72">
        <v>168671.14</v>
      </c>
      <c r="E4409" s="72">
        <f>IFERROR(D4409/B4409*100,0)</f>
        <v>116.32492413793105</v>
      </c>
    </row>
    <row r="4410" spans="1:5" s="94" customFormat="1" x14ac:dyDescent="0.25">
      <c r="A4410" s="76" t="s">
        <v>179</v>
      </c>
      <c r="B4410" s="77">
        <v>145000</v>
      </c>
      <c r="C4410" s="77">
        <v>23671.14</v>
      </c>
      <c r="D4410" s="77">
        <v>168671.14</v>
      </c>
      <c r="E4410" s="77">
        <f>IFERROR(D4410/B4410*100,0)</f>
        <v>116.32492413793105</v>
      </c>
    </row>
    <row r="4411" spans="1:5" s="95" customFormat="1" x14ac:dyDescent="0.25">
      <c r="A4411" s="7" t="s">
        <v>165</v>
      </c>
      <c r="B4411" s="62">
        <v>145000</v>
      </c>
      <c r="C4411" s="62">
        <v>23671.14</v>
      </c>
      <c r="D4411" s="62">
        <v>168671.14</v>
      </c>
      <c r="E4411" s="62">
        <f>IFERROR(D4411/B4411*100,0)</f>
        <v>116.32492413793105</v>
      </c>
    </row>
    <row r="4412" spans="1:5" s="96" customFormat="1" x14ac:dyDescent="0.25">
      <c r="A4412" s="106" t="s">
        <v>70</v>
      </c>
      <c r="B4412" s="107">
        <v>145000</v>
      </c>
      <c r="C4412" s="107">
        <v>23671.14</v>
      </c>
      <c r="D4412" s="107">
        <v>168671.14</v>
      </c>
      <c r="E4412" s="107">
        <f>IFERROR(D4412/B4412*100,0)</f>
        <v>116.32492413793105</v>
      </c>
    </row>
    <row r="4413" spans="1:5" s="95" customFormat="1" x14ac:dyDescent="0.25">
      <c r="A4413" s="14" t="s">
        <v>14</v>
      </c>
      <c r="B4413" s="108">
        <v>145000</v>
      </c>
      <c r="C4413" s="108">
        <v>23671.14</v>
      </c>
      <c r="D4413" s="108">
        <v>168671.14</v>
      </c>
      <c r="E4413" s="108">
        <f>IFERROR(D4413/B4413*100,0)</f>
        <v>116.32492413793105</v>
      </c>
    </row>
    <row r="4414" spans="1:5" s="95" customFormat="1" x14ac:dyDescent="0.25">
      <c r="A4414" s="7" t="s">
        <v>15</v>
      </c>
      <c r="B4414" s="62">
        <v>130000</v>
      </c>
      <c r="C4414" s="62">
        <v>21671.14</v>
      </c>
      <c r="D4414" s="62">
        <v>151671.14000000001</v>
      </c>
      <c r="E4414" s="62">
        <f>IFERROR(D4414/B4414*100,0)</f>
        <v>116.6701076923077</v>
      </c>
    </row>
    <row r="4415" spans="1:5" s="95" customFormat="1" x14ac:dyDescent="0.25">
      <c r="A4415" s="7" t="s">
        <v>16</v>
      </c>
      <c r="B4415" s="62">
        <v>15000</v>
      </c>
      <c r="C4415" s="62">
        <v>2000</v>
      </c>
      <c r="D4415" s="62">
        <v>17000</v>
      </c>
      <c r="E4415" s="62">
        <f>IFERROR(D4415/B4415*100,0)</f>
        <v>113.33333333333333</v>
      </c>
    </row>
    <row r="4416" spans="1:5" s="93" customFormat="1" x14ac:dyDescent="0.25">
      <c r="A4416" s="71" t="s">
        <v>178</v>
      </c>
      <c r="B4416" s="72">
        <v>492000</v>
      </c>
      <c r="C4416" s="72">
        <v>31392.95</v>
      </c>
      <c r="D4416" s="72">
        <v>523392.95</v>
      </c>
      <c r="E4416" s="72">
        <f>IFERROR(D4416/B4416*100,0)</f>
        <v>106.38068089430894</v>
      </c>
    </row>
    <row r="4417" spans="1:5" s="94" customFormat="1" x14ac:dyDescent="0.25">
      <c r="A4417" s="76" t="s">
        <v>177</v>
      </c>
      <c r="B4417" s="77">
        <v>492000</v>
      </c>
      <c r="C4417" s="77">
        <v>31392.95</v>
      </c>
      <c r="D4417" s="77">
        <v>523392.95</v>
      </c>
      <c r="E4417" s="77">
        <f>IFERROR(D4417/B4417*100,0)</f>
        <v>106.38068089430894</v>
      </c>
    </row>
    <row r="4418" spans="1:5" s="95" customFormat="1" x14ac:dyDescent="0.25">
      <c r="A4418" s="7" t="s">
        <v>165</v>
      </c>
      <c r="B4418" s="62">
        <v>492000</v>
      </c>
      <c r="C4418" s="62">
        <v>31392.95</v>
      </c>
      <c r="D4418" s="62">
        <v>523392.95</v>
      </c>
      <c r="E4418" s="62">
        <f>IFERROR(D4418/B4418*100,0)</f>
        <v>106.38068089430894</v>
      </c>
    </row>
    <row r="4419" spans="1:5" s="96" customFormat="1" x14ac:dyDescent="0.25">
      <c r="A4419" s="106" t="s">
        <v>71</v>
      </c>
      <c r="B4419" s="107">
        <v>492000</v>
      </c>
      <c r="C4419" s="107">
        <v>31392.95</v>
      </c>
      <c r="D4419" s="107">
        <v>523392.95</v>
      </c>
      <c r="E4419" s="107">
        <f>IFERROR(D4419/B4419*100,0)</f>
        <v>106.38068089430894</v>
      </c>
    </row>
    <row r="4420" spans="1:5" s="95" customFormat="1" x14ac:dyDescent="0.25">
      <c r="A4420" s="14" t="s">
        <v>14</v>
      </c>
      <c r="B4420" s="108">
        <v>492000</v>
      </c>
      <c r="C4420" s="108">
        <v>21392.95</v>
      </c>
      <c r="D4420" s="108">
        <v>513392.95</v>
      </c>
      <c r="E4420" s="108">
        <f>IFERROR(D4420/B4420*100,0)</f>
        <v>104.3481605691057</v>
      </c>
    </row>
    <row r="4421" spans="1:5" s="95" customFormat="1" x14ac:dyDescent="0.25">
      <c r="A4421" s="7" t="s">
        <v>15</v>
      </c>
      <c r="B4421" s="62">
        <v>112000</v>
      </c>
      <c r="C4421" s="62">
        <v>21392.95</v>
      </c>
      <c r="D4421" s="62">
        <v>133392.95000000001</v>
      </c>
      <c r="E4421" s="62">
        <f>IFERROR(D4421/B4421*100,0)</f>
        <v>119.10084821428572</v>
      </c>
    </row>
    <row r="4422" spans="1:5" s="95" customFormat="1" x14ac:dyDescent="0.25">
      <c r="A4422" s="7" t="s">
        <v>16</v>
      </c>
      <c r="B4422" s="62">
        <v>380000</v>
      </c>
      <c r="C4422" s="62">
        <v>0</v>
      </c>
      <c r="D4422" s="62">
        <v>380000</v>
      </c>
      <c r="E4422" s="62">
        <f>IFERROR(D4422/B4422*100,0)</f>
        <v>100</v>
      </c>
    </row>
    <row r="4423" spans="1:5" s="95" customFormat="1" x14ac:dyDescent="0.25">
      <c r="A4423" s="14" t="s">
        <v>22</v>
      </c>
      <c r="B4423" s="108">
        <v>0</v>
      </c>
      <c r="C4423" s="108">
        <v>10000</v>
      </c>
      <c r="D4423" s="108">
        <v>10000</v>
      </c>
      <c r="E4423" s="108">
        <f>IFERROR(D4423/B4423*100,0)</f>
        <v>0</v>
      </c>
    </row>
    <row r="4424" spans="1:5" s="95" customFormat="1" x14ac:dyDescent="0.25">
      <c r="A4424" s="7" t="s">
        <v>24</v>
      </c>
      <c r="B4424" s="62">
        <v>0</v>
      </c>
      <c r="C4424" s="62">
        <v>10000</v>
      </c>
      <c r="D4424" s="62">
        <v>10000</v>
      </c>
      <c r="E4424" s="62">
        <f>IFERROR(D4424/B4424*100,0)</f>
        <v>0</v>
      </c>
    </row>
    <row r="4425" spans="1:5" s="92" customFormat="1" x14ac:dyDescent="0.25">
      <c r="A4425" s="12" t="s">
        <v>504</v>
      </c>
      <c r="B4425" s="60">
        <v>15260176</v>
      </c>
      <c r="C4425" s="60">
        <v>394860</v>
      </c>
      <c r="D4425" s="60">
        <v>15655036</v>
      </c>
      <c r="E4425" s="60">
        <f>IFERROR(D4425/B4425*100,0)</f>
        <v>102.58751930515086</v>
      </c>
    </row>
    <row r="4426" spans="1:5" s="93" customFormat="1" x14ac:dyDescent="0.25">
      <c r="A4426" s="71" t="s">
        <v>191</v>
      </c>
      <c r="B4426" s="72">
        <v>385140</v>
      </c>
      <c r="C4426" s="72">
        <v>0</v>
      </c>
      <c r="D4426" s="72">
        <v>385140</v>
      </c>
      <c r="E4426" s="72">
        <f>IFERROR(D4426/B4426*100,0)</f>
        <v>100</v>
      </c>
    </row>
    <row r="4427" spans="1:5" s="94" customFormat="1" x14ac:dyDescent="0.25">
      <c r="A4427" s="76" t="s">
        <v>190</v>
      </c>
      <c r="B4427" s="77">
        <v>385140</v>
      </c>
      <c r="C4427" s="77">
        <v>0</v>
      </c>
      <c r="D4427" s="77">
        <v>385140</v>
      </c>
      <c r="E4427" s="77">
        <f>IFERROR(D4427/B4427*100,0)</f>
        <v>100</v>
      </c>
    </row>
    <row r="4428" spans="1:5" s="95" customFormat="1" x14ac:dyDescent="0.25">
      <c r="A4428" s="7" t="s">
        <v>189</v>
      </c>
      <c r="B4428" s="62">
        <v>385140</v>
      </c>
      <c r="C4428" s="62">
        <v>0</v>
      </c>
      <c r="D4428" s="62">
        <v>385140</v>
      </c>
      <c r="E4428" s="62">
        <f>IFERROR(D4428/B4428*100,0)</f>
        <v>100</v>
      </c>
    </row>
    <row r="4429" spans="1:5" s="96" customFormat="1" x14ac:dyDescent="0.25">
      <c r="A4429" s="106" t="s">
        <v>66</v>
      </c>
      <c r="B4429" s="107">
        <v>385140</v>
      </c>
      <c r="C4429" s="107">
        <v>0</v>
      </c>
      <c r="D4429" s="107">
        <v>385140</v>
      </c>
      <c r="E4429" s="107">
        <f>IFERROR(D4429/B4429*100,0)</f>
        <v>100</v>
      </c>
    </row>
    <row r="4430" spans="1:5" s="95" customFormat="1" x14ac:dyDescent="0.25">
      <c r="A4430" s="14" t="s">
        <v>14</v>
      </c>
      <c r="B4430" s="108">
        <v>264075</v>
      </c>
      <c r="C4430" s="108">
        <v>0</v>
      </c>
      <c r="D4430" s="108">
        <v>264075</v>
      </c>
      <c r="E4430" s="108">
        <f>IFERROR(D4430/B4430*100,0)</f>
        <v>100</v>
      </c>
    </row>
    <row r="4431" spans="1:5" s="95" customFormat="1" x14ac:dyDescent="0.25">
      <c r="A4431" s="7" t="s">
        <v>16</v>
      </c>
      <c r="B4431" s="62">
        <v>264075</v>
      </c>
      <c r="C4431" s="62">
        <v>0</v>
      </c>
      <c r="D4431" s="62">
        <v>264075</v>
      </c>
      <c r="E4431" s="62">
        <f>IFERROR(D4431/B4431*100,0)</f>
        <v>100</v>
      </c>
    </row>
    <row r="4432" spans="1:5" s="95" customFormat="1" x14ac:dyDescent="0.25">
      <c r="A4432" s="14" t="s">
        <v>22</v>
      </c>
      <c r="B4432" s="108">
        <v>121065</v>
      </c>
      <c r="C4432" s="108">
        <v>0</v>
      </c>
      <c r="D4432" s="108">
        <v>121065</v>
      </c>
      <c r="E4432" s="108">
        <f>IFERROR(D4432/B4432*100,0)</f>
        <v>100</v>
      </c>
    </row>
    <row r="4433" spans="1:5" s="95" customFormat="1" x14ac:dyDescent="0.25">
      <c r="A4433" s="7" t="s">
        <v>24</v>
      </c>
      <c r="B4433" s="62">
        <v>121065</v>
      </c>
      <c r="C4433" s="62">
        <v>0</v>
      </c>
      <c r="D4433" s="62">
        <v>121065</v>
      </c>
      <c r="E4433" s="62">
        <f>IFERROR(D4433/B4433*100,0)</f>
        <v>100</v>
      </c>
    </row>
    <row r="4434" spans="1:5" s="93" customFormat="1" x14ac:dyDescent="0.25">
      <c r="A4434" s="71" t="s">
        <v>176</v>
      </c>
      <c r="B4434" s="72">
        <v>1914736</v>
      </c>
      <c r="C4434" s="72">
        <v>280704</v>
      </c>
      <c r="D4434" s="72">
        <v>2195440</v>
      </c>
      <c r="E4434" s="72">
        <f>IFERROR(D4434/B4434*100,0)</f>
        <v>114.66019336347151</v>
      </c>
    </row>
    <row r="4435" spans="1:5" s="94" customFormat="1" x14ac:dyDescent="0.25">
      <c r="A4435" s="76" t="s">
        <v>188</v>
      </c>
      <c r="B4435" s="77">
        <v>1053000</v>
      </c>
      <c r="C4435" s="77">
        <v>67704</v>
      </c>
      <c r="D4435" s="77">
        <v>1120704</v>
      </c>
      <c r="E4435" s="77">
        <f>IFERROR(D4435/B4435*100,0)</f>
        <v>106.42962962962963</v>
      </c>
    </row>
    <row r="4436" spans="1:5" s="95" customFormat="1" x14ac:dyDescent="0.25">
      <c r="A4436" s="7" t="s">
        <v>165</v>
      </c>
      <c r="B4436" s="62">
        <v>1053000</v>
      </c>
      <c r="C4436" s="62">
        <v>67704</v>
      </c>
      <c r="D4436" s="62">
        <v>1120704</v>
      </c>
      <c r="E4436" s="62">
        <f>IFERROR(D4436/B4436*100,0)</f>
        <v>106.42962962962963</v>
      </c>
    </row>
    <row r="4437" spans="1:5" s="96" customFormat="1" x14ac:dyDescent="0.25">
      <c r="A4437" s="106" t="s">
        <v>83</v>
      </c>
      <c r="B4437" s="107">
        <v>1053000</v>
      </c>
      <c r="C4437" s="107">
        <v>67704</v>
      </c>
      <c r="D4437" s="107">
        <v>1120704</v>
      </c>
      <c r="E4437" s="107">
        <f>IFERROR(D4437/B4437*100,0)</f>
        <v>106.42962962962963</v>
      </c>
    </row>
    <row r="4438" spans="1:5" s="95" customFormat="1" x14ac:dyDescent="0.25">
      <c r="A4438" s="14" t="s">
        <v>14</v>
      </c>
      <c r="B4438" s="108">
        <v>1034000</v>
      </c>
      <c r="C4438" s="108">
        <v>52500</v>
      </c>
      <c r="D4438" s="108">
        <v>1086500</v>
      </c>
      <c r="E4438" s="108">
        <f>IFERROR(D4438/B4438*100,0)</f>
        <v>105.07736943907157</v>
      </c>
    </row>
    <row r="4439" spans="1:5" s="95" customFormat="1" x14ac:dyDescent="0.25">
      <c r="A4439" s="7" t="s">
        <v>15</v>
      </c>
      <c r="B4439" s="62">
        <v>471200</v>
      </c>
      <c r="C4439" s="62">
        <v>-24000</v>
      </c>
      <c r="D4439" s="62">
        <v>447200</v>
      </c>
      <c r="E4439" s="62">
        <f>IFERROR(D4439/B4439*100,0)</f>
        <v>94.906621392190146</v>
      </c>
    </row>
    <row r="4440" spans="1:5" s="95" customFormat="1" x14ac:dyDescent="0.25">
      <c r="A4440" s="7" t="s">
        <v>16</v>
      </c>
      <c r="B4440" s="62">
        <v>562800</v>
      </c>
      <c r="C4440" s="62">
        <v>76500</v>
      </c>
      <c r="D4440" s="62">
        <v>639300</v>
      </c>
      <c r="E4440" s="62">
        <f>IFERROR(D4440/B4440*100,0)</f>
        <v>113.59275053304904</v>
      </c>
    </row>
    <row r="4441" spans="1:5" s="95" customFormat="1" x14ac:dyDescent="0.25">
      <c r="A4441" s="14" t="s">
        <v>22</v>
      </c>
      <c r="B4441" s="108">
        <v>19000</v>
      </c>
      <c r="C4441" s="108">
        <v>15204</v>
      </c>
      <c r="D4441" s="108">
        <v>34204</v>
      </c>
      <c r="E4441" s="108">
        <f>IFERROR(D4441/B4441*100,0)</f>
        <v>180.02105263157895</v>
      </c>
    </row>
    <row r="4442" spans="1:5" s="95" customFormat="1" x14ac:dyDescent="0.25">
      <c r="A4442" s="7" t="s">
        <v>24</v>
      </c>
      <c r="B4442" s="62">
        <v>19000</v>
      </c>
      <c r="C4442" s="62">
        <v>15204</v>
      </c>
      <c r="D4442" s="62">
        <v>34204</v>
      </c>
      <c r="E4442" s="62">
        <f>IFERROR(D4442/B4442*100,0)</f>
        <v>180.02105263157895</v>
      </c>
    </row>
    <row r="4443" spans="1:5" s="94" customFormat="1" x14ac:dyDescent="0.25">
      <c r="A4443" s="76" t="s">
        <v>206</v>
      </c>
      <c r="B4443" s="77">
        <v>6636</v>
      </c>
      <c r="C4443" s="77">
        <v>0</v>
      </c>
      <c r="D4443" s="77">
        <v>6636</v>
      </c>
      <c r="E4443" s="77">
        <f>IFERROR(D4443/B4443*100,0)</f>
        <v>100</v>
      </c>
    </row>
    <row r="4444" spans="1:5" s="95" customFormat="1" x14ac:dyDescent="0.25">
      <c r="A4444" s="7" t="s">
        <v>165</v>
      </c>
      <c r="B4444" s="62">
        <v>6636</v>
      </c>
      <c r="C4444" s="62">
        <v>0</v>
      </c>
      <c r="D4444" s="62">
        <v>6636</v>
      </c>
      <c r="E4444" s="62">
        <f>IFERROR(D4444/B4444*100,0)</f>
        <v>100</v>
      </c>
    </row>
    <row r="4445" spans="1:5" s="96" customFormat="1" x14ac:dyDescent="0.25">
      <c r="A4445" s="106" t="s">
        <v>81</v>
      </c>
      <c r="B4445" s="107">
        <v>6636</v>
      </c>
      <c r="C4445" s="107">
        <v>0</v>
      </c>
      <c r="D4445" s="107">
        <v>6636</v>
      </c>
      <c r="E4445" s="107">
        <f>IFERROR(D4445/B4445*100,0)</f>
        <v>100</v>
      </c>
    </row>
    <row r="4446" spans="1:5" s="95" customFormat="1" x14ac:dyDescent="0.25">
      <c r="A4446" s="14" t="s">
        <v>14</v>
      </c>
      <c r="B4446" s="108">
        <v>6636</v>
      </c>
      <c r="C4446" s="108">
        <v>0</v>
      </c>
      <c r="D4446" s="108">
        <v>6636</v>
      </c>
      <c r="E4446" s="108">
        <f>IFERROR(D4446/B4446*100,0)</f>
        <v>100</v>
      </c>
    </row>
    <row r="4447" spans="1:5" s="95" customFormat="1" x14ac:dyDescent="0.25">
      <c r="A4447" s="7" t="s">
        <v>16</v>
      </c>
      <c r="B4447" s="62">
        <v>6636</v>
      </c>
      <c r="C4447" s="62">
        <v>0</v>
      </c>
      <c r="D4447" s="62">
        <v>6636</v>
      </c>
      <c r="E4447" s="62">
        <f>IFERROR(D4447/B4447*100,0)</f>
        <v>100</v>
      </c>
    </row>
    <row r="4448" spans="1:5" s="94" customFormat="1" x14ac:dyDescent="0.25">
      <c r="A4448" s="76" t="s">
        <v>202</v>
      </c>
      <c r="B4448" s="77">
        <v>800000</v>
      </c>
      <c r="C4448" s="77">
        <v>200000</v>
      </c>
      <c r="D4448" s="77">
        <v>1000000</v>
      </c>
      <c r="E4448" s="77">
        <f>IFERROR(D4448/B4448*100,0)</f>
        <v>125</v>
      </c>
    </row>
    <row r="4449" spans="1:5" s="95" customFormat="1" x14ac:dyDescent="0.25">
      <c r="A4449" s="7" t="s">
        <v>165</v>
      </c>
      <c r="B4449" s="62">
        <v>800000</v>
      </c>
      <c r="C4449" s="62">
        <v>200000</v>
      </c>
      <c r="D4449" s="62">
        <v>1000000</v>
      </c>
      <c r="E4449" s="62">
        <f>IFERROR(D4449/B4449*100,0)</f>
        <v>125</v>
      </c>
    </row>
    <row r="4450" spans="1:5" s="96" customFormat="1" x14ac:dyDescent="0.25">
      <c r="A4450" s="106" t="s">
        <v>81</v>
      </c>
      <c r="B4450" s="107">
        <v>800000</v>
      </c>
      <c r="C4450" s="107">
        <v>200000</v>
      </c>
      <c r="D4450" s="107">
        <v>1000000</v>
      </c>
      <c r="E4450" s="107">
        <f>IFERROR(D4450/B4450*100,0)</f>
        <v>125</v>
      </c>
    </row>
    <row r="4451" spans="1:5" s="95" customFormat="1" x14ac:dyDescent="0.25">
      <c r="A4451" s="14" t="s">
        <v>14</v>
      </c>
      <c r="B4451" s="108">
        <v>800000</v>
      </c>
      <c r="C4451" s="108">
        <v>200000</v>
      </c>
      <c r="D4451" s="108">
        <v>1000000</v>
      </c>
      <c r="E4451" s="108">
        <f>IFERROR(D4451/B4451*100,0)</f>
        <v>125</v>
      </c>
    </row>
    <row r="4452" spans="1:5" s="95" customFormat="1" x14ac:dyDescent="0.25">
      <c r="A4452" s="7" t="s">
        <v>15</v>
      </c>
      <c r="B4452" s="62">
        <v>750000</v>
      </c>
      <c r="C4452" s="62">
        <v>200000</v>
      </c>
      <c r="D4452" s="62">
        <v>950000</v>
      </c>
      <c r="E4452" s="62">
        <f>IFERROR(D4452/B4452*100,0)</f>
        <v>126.66666666666666</v>
      </c>
    </row>
    <row r="4453" spans="1:5" s="95" customFormat="1" x14ac:dyDescent="0.25">
      <c r="A4453" s="7" t="s">
        <v>16</v>
      </c>
      <c r="B4453" s="62">
        <v>50000</v>
      </c>
      <c r="C4453" s="62">
        <v>0</v>
      </c>
      <c r="D4453" s="62">
        <v>50000</v>
      </c>
      <c r="E4453" s="62">
        <f>IFERROR(D4453/B4453*100,0)</f>
        <v>100</v>
      </c>
    </row>
    <row r="4454" spans="1:5" s="94" customFormat="1" x14ac:dyDescent="0.25">
      <c r="A4454" s="76" t="s">
        <v>204</v>
      </c>
      <c r="B4454" s="77">
        <v>55100</v>
      </c>
      <c r="C4454" s="77">
        <v>13000</v>
      </c>
      <c r="D4454" s="77">
        <v>68100</v>
      </c>
      <c r="E4454" s="77">
        <f>IFERROR(D4454/B4454*100,0)</f>
        <v>123.59346642468239</v>
      </c>
    </row>
    <row r="4455" spans="1:5" s="95" customFormat="1" x14ac:dyDescent="0.25">
      <c r="A4455" s="7" t="s">
        <v>165</v>
      </c>
      <c r="B4455" s="62">
        <v>55100</v>
      </c>
      <c r="C4455" s="62">
        <v>13000</v>
      </c>
      <c r="D4455" s="62">
        <v>68100</v>
      </c>
      <c r="E4455" s="62">
        <f>IFERROR(D4455/B4455*100,0)</f>
        <v>123.59346642468239</v>
      </c>
    </row>
    <row r="4456" spans="1:5" s="96" customFormat="1" x14ac:dyDescent="0.25">
      <c r="A4456" s="106" t="s">
        <v>81</v>
      </c>
      <c r="B4456" s="107">
        <v>55100</v>
      </c>
      <c r="C4456" s="107">
        <v>13000</v>
      </c>
      <c r="D4456" s="107">
        <v>68100</v>
      </c>
      <c r="E4456" s="107">
        <f>IFERROR(D4456/B4456*100,0)</f>
        <v>123.59346642468239</v>
      </c>
    </row>
    <row r="4457" spans="1:5" s="95" customFormat="1" x14ac:dyDescent="0.25">
      <c r="A4457" s="14" t="s">
        <v>14</v>
      </c>
      <c r="B4457" s="108">
        <v>55100</v>
      </c>
      <c r="C4457" s="108">
        <v>13000</v>
      </c>
      <c r="D4457" s="108">
        <v>68100</v>
      </c>
      <c r="E4457" s="108">
        <f>IFERROR(D4457/B4457*100,0)</f>
        <v>123.59346642468239</v>
      </c>
    </row>
    <row r="4458" spans="1:5" s="95" customFormat="1" x14ac:dyDescent="0.25">
      <c r="A4458" s="7" t="s">
        <v>15</v>
      </c>
      <c r="B4458" s="62">
        <v>44500</v>
      </c>
      <c r="C4458" s="62">
        <v>11400</v>
      </c>
      <c r="D4458" s="62">
        <v>55900</v>
      </c>
      <c r="E4458" s="62">
        <f>IFERROR(D4458/B4458*100,0)</f>
        <v>125.6179775280899</v>
      </c>
    </row>
    <row r="4459" spans="1:5" s="95" customFormat="1" x14ac:dyDescent="0.25">
      <c r="A4459" s="7" t="s">
        <v>16</v>
      </c>
      <c r="B4459" s="62">
        <v>10600</v>
      </c>
      <c r="C4459" s="62">
        <v>1600</v>
      </c>
      <c r="D4459" s="62">
        <v>12200</v>
      </c>
      <c r="E4459" s="62">
        <f>IFERROR(D4459/B4459*100,0)</f>
        <v>115.09433962264151</v>
      </c>
    </row>
    <row r="4460" spans="1:5" s="93" customFormat="1" x14ac:dyDescent="0.25">
      <c r="A4460" s="71" t="s">
        <v>187</v>
      </c>
      <c r="B4460" s="72">
        <v>11040513</v>
      </c>
      <c r="C4460" s="72">
        <v>68856</v>
      </c>
      <c r="D4460" s="72">
        <v>11109369</v>
      </c>
      <c r="E4460" s="72">
        <f>IFERROR(D4460/B4460*100,0)</f>
        <v>100.62366667201061</v>
      </c>
    </row>
    <row r="4461" spans="1:5" s="94" customFormat="1" x14ac:dyDescent="0.25">
      <c r="A4461" s="76" t="s">
        <v>186</v>
      </c>
      <c r="B4461" s="77">
        <v>11040513</v>
      </c>
      <c r="C4461" s="77">
        <v>68856</v>
      </c>
      <c r="D4461" s="77">
        <v>11109369</v>
      </c>
      <c r="E4461" s="77">
        <f>IFERROR(D4461/B4461*100,0)</f>
        <v>100.62366667201061</v>
      </c>
    </row>
    <row r="4462" spans="1:5" s="95" customFormat="1" x14ac:dyDescent="0.25">
      <c r="A4462" s="7" t="s">
        <v>205</v>
      </c>
      <c r="B4462" s="62">
        <v>11040513</v>
      </c>
      <c r="C4462" s="62">
        <v>68856</v>
      </c>
      <c r="D4462" s="62">
        <v>11109369</v>
      </c>
      <c r="E4462" s="62">
        <f>IFERROR(D4462/B4462*100,0)</f>
        <v>100.62366667201061</v>
      </c>
    </row>
    <row r="4463" spans="1:5" s="96" customFormat="1" x14ac:dyDescent="0.25">
      <c r="A4463" s="106" t="s">
        <v>69</v>
      </c>
      <c r="B4463" s="107">
        <v>11040513</v>
      </c>
      <c r="C4463" s="107">
        <v>68856</v>
      </c>
      <c r="D4463" s="107">
        <v>11109369</v>
      </c>
      <c r="E4463" s="107">
        <f>IFERROR(D4463/B4463*100,0)</f>
        <v>100.62366667201061</v>
      </c>
    </row>
    <row r="4464" spans="1:5" s="95" customFormat="1" x14ac:dyDescent="0.25">
      <c r="A4464" s="14" t="s">
        <v>14</v>
      </c>
      <c r="B4464" s="108">
        <v>10844049</v>
      </c>
      <c r="C4464" s="108">
        <v>51756</v>
      </c>
      <c r="D4464" s="108">
        <v>10895805</v>
      </c>
      <c r="E4464" s="108">
        <f>IFERROR(D4464/B4464*100,0)</f>
        <v>100.47727560065434</v>
      </c>
    </row>
    <row r="4465" spans="1:5" s="95" customFormat="1" x14ac:dyDescent="0.25">
      <c r="A4465" s="7" t="s">
        <v>15</v>
      </c>
      <c r="B4465" s="62">
        <v>8672761</v>
      </c>
      <c r="C4465" s="62">
        <v>-78628</v>
      </c>
      <c r="D4465" s="62">
        <v>8594133</v>
      </c>
      <c r="E4465" s="62">
        <f>IFERROR(D4465/B4465*100,0)</f>
        <v>99.093391366371094</v>
      </c>
    </row>
    <row r="4466" spans="1:5" s="95" customFormat="1" x14ac:dyDescent="0.25">
      <c r="A4466" s="7" t="s">
        <v>16</v>
      </c>
      <c r="B4466" s="62">
        <v>2130588</v>
      </c>
      <c r="C4466" s="62">
        <v>134584</v>
      </c>
      <c r="D4466" s="62">
        <v>2265172</v>
      </c>
      <c r="E4466" s="62">
        <f>IFERROR(D4466/B4466*100,0)</f>
        <v>106.31675387263985</v>
      </c>
    </row>
    <row r="4467" spans="1:5" s="95" customFormat="1" x14ac:dyDescent="0.25">
      <c r="A4467" s="7" t="s">
        <v>17</v>
      </c>
      <c r="B4467" s="62">
        <v>29000</v>
      </c>
      <c r="C4467" s="62">
        <v>-2900</v>
      </c>
      <c r="D4467" s="62">
        <v>26100</v>
      </c>
      <c r="E4467" s="62">
        <f>IFERROR(D4467/B4467*100,0)</f>
        <v>90</v>
      </c>
    </row>
    <row r="4468" spans="1:5" s="95" customFormat="1" x14ac:dyDescent="0.25">
      <c r="A4468" s="7" t="s">
        <v>21</v>
      </c>
      <c r="B4468" s="62">
        <v>11700</v>
      </c>
      <c r="C4468" s="62">
        <v>-1300</v>
      </c>
      <c r="D4468" s="62">
        <v>10400</v>
      </c>
      <c r="E4468" s="62">
        <f>IFERROR(D4468/B4468*100,0)</f>
        <v>88.888888888888886</v>
      </c>
    </row>
    <row r="4469" spans="1:5" s="95" customFormat="1" x14ac:dyDescent="0.25">
      <c r="A4469" s="14" t="s">
        <v>22</v>
      </c>
      <c r="B4469" s="108">
        <v>196464</v>
      </c>
      <c r="C4469" s="108">
        <v>17100</v>
      </c>
      <c r="D4469" s="108">
        <v>213564</v>
      </c>
      <c r="E4469" s="108">
        <f>IFERROR(D4469/B4469*100,0)</f>
        <v>108.70388468116296</v>
      </c>
    </row>
    <row r="4470" spans="1:5" s="95" customFormat="1" x14ac:dyDescent="0.25">
      <c r="A4470" s="7" t="s">
        <v>23</v>
      </c>
      <c r="B4470" s="62">
        <v>4500</v>
      </c>
      <c r="C4470" s="62">
        <v>500</v>
      </c>
      <c r="D4470" s="62">
        <v>5000</v>
      </c>
      <c r="E4470" s="62">
        <f>IFERROR(D4470/B4470*100,0)</f>
        <v>111.11111111111111</v>
      </c>
    </row>
    <row r="4471" spans="1:5" s="95" customFormat="1" x14ac:dyDescent="0.25">
      <c r="A4471" s="7" t="s">
        <v>24</v>
      </c>
      <c r="B4471" s="62">
        <v>121964</v>
      </c>
      <c r="C4471" s="62">
        <v>1600</v>
      </c>
      <c r="D4471" s="62">
        <v>123564</v>
      </c>
      <c r="E4471" s="62">
        <f>IFERROR(D4471/B4471*100,0)</f>
        <v>101.31186251680823</v>
      </c>
    </row>
    <row r="4472" spans="1:5" s="95" customFormat="1" x14ac:dyDescent="0.25">
      <c r="A4472" s="7" t="s">
        <v>25</v>
      </c>
      <c r="B4472" s="62">
        <v>70000</v>
      </c>
      <c r="C4472" s="62">
        <v>15000</v>
      </c>
      <c r="D4472" s="62">
        <v>85000</v>
      </c>
      <c r="E4472" s="62">
        <f>IFERROR(D4472/B4472*100,0)</f>
        <v>121.42857142857142</v>
      </c>
    </row>
    <row r="4473" spans="1:5" s="93" customFormat="1" x14ac:dyDescent="0.25">
      <c r="A4473" s="71" t="s">
        <v>197</v>
      </c>
      <c r="B4473" s="72">
        <v>521864</v>
      </c>
      <c r="C4473" s="72">
        <v>22800</v>
      </c>
      <c r="D4473" s="72">
        <v>544664</v>
      </c>
      <c r="E4473" s="72">
        <f>IFERROR(D4473/B4473*100,0)</f>
        <v>104.36895436358897</v>
      </c>
    </row>
    <row r="4474" spans="1:5" s="94" customFormat="1" x14ac:dyDescent="0.25">
      <c r="A4474" s="76" t="s">
        <v>196</v>
      </c>
      <c r="B4474" s="77">
        <v>521864</v>
      </c>
      <c r="C4474" s="77">
        <v>22800</v>
      </c>
      <c r="D4474" s="77">
        <v>544664</v>
      </c>
      <c r="E4474" s="77">
        <f>IFERROR(D4474/B4474*100,0)</f>
        <v>104.36895436358897</v>
      </c>
    </row>
    <row r="4475" spans="1:5" s="95" customFormat="1" x14ac:dyDescent="0.25">
      <c r="A4475" s="7" t="s">
        <v>205</v>
      </c>
      <c r="B4475" s="62">
        <v>521864</v>
      </c>
      <c r="C4475" s="62">
        <v>22800</v>
      </c>
      <c r="D4475" s="62">
        <v>544664</v>
      </c>
      <c r="E4475" s="62">
        <f>IFERROR(D4475/B4475*100,0)</f>
        <v>104.36895436358897</v>
      </c>
    </row>
    <row r="4476" spans="1:5" s="96" customFormat="1" x14ac:dyDescent="0.25">
      <c r="A4476" s="106" t="s">
        <v>68</v>
      </c>
      <c r="B4476" s="107">
        <v>521864</v>
      </c>
      <c r="C4476" s="107">
        <v>22800</v>
      </c>
      <c r="D4476" s="107">
        <v>544664</v>
      </c>
      <c r="E4476" s="107">
        <f>IFERROR(D4476/B4476*100,0)</f>
        <v>104.36895436358897</v>
      </c>
    </row>
    <row r="4477" spans="1:5" s="95" customFormat="1" x14ac:dyDescent="0.25">
      <c r="A4477" s="14" t="s">
        <v>14</v>
      </c>
      <c r="B4477" s="108">
        <v>521864</v>
      </c>
      <c r="C4477" s="108">
        <v>22800</v>
      </c>
      <c r="D4477" s="108">
        <v>544664</v>
      </c>
      <c r="E4477" s="108">
        <f>IFERROR(D4477/B4477*100,0)</f>
        <v>104.36895436358897</v>
      </c>
    </row>
    <row r="4478" spans="1:5" s="95" customFormat="1" x14ac:dyDescent="0.25">
      <c r="A4478" s="7" t="s">
        <v>15</v>
      </c>
      <c r="B4478" s="62">
        <v>446000</v>
      </c>
      <c r="C4478" s="62">
        <v>13000</v>
      </c>
      <c r="D4478" s="62">
        <v>459000</v>
      </c>
      <c r="E4478" s="62">
        <f>IFERROR(D4478/B4478*100,0)</f>
        <v>102.91479820627802</v>
      </c>
    </row>
    <row r="4479" spans="1:5" s="95" customFormat="1" x14ac:dyDescent="0.25">
      <c r="A4479" s="7" t="s">
        <v>16</v>
      </c>
      <c r="B4479" s="62">
        <v>75664</v>
      </c>
      <c r="C4479" s="62">
        <v>10000</v>
      </c>
      <c r="D4479" s="62">
        <v>85664</v>
      </c>
      <c r="E4479" s="62">
        <f>IFERROR(D4479/B4479*100,0)</f>
        <v>113.21632480439838</v>
      </c>
    </row>
    <row r="4480" spans="1:5" s="95" customFormat="1" x14ac:dyDescent="0.25">
      <c r="A4480" s="7" t="s">
        <v>17</v>
      </c>
      <c r="B4480" s="62">
        <v>200</v>
      </c>
      <c r="C4480" s="62">
        <v>-200</v>
      </c>
      <c r="D4480" s="62">
        <v>0</v>
      </c>
      <c r="E4480" s="62">
        <f>IFERROR(D4480/B4480*100,0)</f>
        <v>0</v>
      </c>
    </row>
    <row r="4481" spans="1:5" s="93" customFormat="1" x14ac:dyDescent="0.25">
      <c r="A4481" s="71" t="s">
        <v>184</v>
      </c>
      <c r="B4481" s="72">
        <v>45000</v>
      </c>
      <c r="C4481" s="72">
        <v>3000</v>
      </c>
      <c r="D4481" s="72">
        <v>48000</v>
      </c>
      <c r="E4481" s="72">
        <f>IFERROR(D4481/B4481*100,0)</f>
        <v>106.66666666666667</v>
      </c>
    </row>
    <row r="4482" spans="1:5" s="94" customFormat="1" x14ac:dyDescent="0.25">
      <c r="A4482" s="76" t="s">
        <v>183</v>
      </c>
      <c r="B4482" s="77">
        <v>45000</v>
      </c>
      <c r="C4482" s="77">
        <v>3000</v>
      </c>
      <c r="D4482" s="77">
        <v>48000</v>
      </c>
      <c r="E4482" s="77">
        <f>IFERROR(D4482/B4482*100,0)</f>
        <v>106.66666666666667</v>
      </c>
    </row>
    <row r="4483" spans="1:5" s="95" customFormat="1" x14ac:dyDescent="0.25">
      <c r="A4483" s="7" t="s">
        <v>165</v>
      </c>
      <c r="B4483" s="62">
        <v>45000</v>
      </c>
      <c r="C4483" s="62">
        <v>3000</v>
      </c>
      <c r="D4483" s="62">
        <v>48000</v>
      </c>
      <c r="E4483" s="62">
        <f>IFERROR(D4483/B4483*100,0)</f>
        <v>106.66666666666667</v>
      </c>
    </row>
    <row r="4484" spans="1:5" s="96" customFormat="1" x14ac:dyDescent="0.25">
      <c r="A4484" s="106" t="s">
        <v>89</v>
      </c>
      <c r="B4484" s="107">
        <v>45000</v>
      </c>
      <c r="C4484" s="107">
        <v>3000</v>
      </c>
      <c r="D4484" s="107">
        <v>48000</v>
      </c>
      <c r="E4484" s="107">
        <f>IFERROR(D4484/B4484*100,0)</f>
        <v>106.66666666666667</v>
      </c>
    </row>
    <row r="4485" spans="1:5" s="95" customFormat="1" x14ac:dyDescent="0.25">
      <c r="A4485" s="14" t="s">
        <v>14</v>
      </c>
      <c r="B4485" s="108">
        <v>31000</v>
      </c>
      <c r="C4485" s="108">
        <v>2400</v>
      </c>
      <c r="D4485" s="108">
        <v>33400</v>
      </c>
      <c r="E4485" s="108">
        <f>IFERROR(D4485/B4485*100,0)</f>
        <v>107.74193548387096</v>
      </c>
    </row>
    <row r="4486" spans="1:5" s="95" customFormat="1" x14ac:dyDescent="0.25">
      <c r="A4486" s="7" t="s">
        <v>16</v>
      </c>
      <c r="B4486" s="62">
        <v>31000</v>
      </c>
      <c r="C4486" s="62">
        <v>2400</v>
      </c>
      <c r="D4486" s="62">
        <v>33400</v>
      </c>
      <c r="E4486" s="62">
        <f>IFERROR(D4486/B4486*100,0)</f>
        <v>107.74193548387096</v>
      </c>
    </row>
    <row r="4487" spans="1:5" s="95" customFormat="1" x14ac:dyDescent="0.25">
      <c r="A4487" s="14" t="s">
        <v>22</v>
      </c>
      <c r="B4487" s="108">
        <v>14000</v>
      </c>
      <c r="C4487" s="108">
        <v>600</v>
      </c>
      <c r="D4487" s="108">
        <v>14600</v>
      </c>
      <c r="E4487" s="108">
        <f>IFERROR(D4487/B4487*100,0)</f>
        <v>104.28571428571429</v>
      </c>
    </row>
    <row r="4488" spans="1:5" s="95" customFormat="1" x14ac:dyDescent="0.25">
      <c r="A4488" s="7" t="s">
        <v>24</v>
      </c>
      <c r="B4488" s="62">
        <v>14000</v>
      </c>
      <c r="C4488" s="62">
        <v>600</v>
      </c>
      <c r="D4488" s="62">
        <v>14600</v>
      </c>
      <c r="E4488" s="62">
        <f>IFERROR(D4488/B4488*100,0)</f>
        <v>104.28571428571429</v>
      </c>
    </row>
    <row r="4489" spans="1:5" s="93" customFormat="1" x14ac:dyDescent="0.25">
      <c r="A4489" s="71" t="s">
        <v>182</v>
      </c>
      <c r="B4489" s="72">
        <v>10062</v>
      </c>
      <c r="C4489" s="72">
        <v>1000</v>
      </c>
      <c r="D4489" s="72">
        <v>11062</v>
      </c>
      <c r="E4489" s="72">
        <f>IFERROR(D4489/B4489*100,0)</f>
        <v>109.9383820314053</v>
      </c>
    </row>
    <row r="4490" spans="1:5" s="94" customFormat="1" x14ac:dyDescent="0.25">
      <c r="A4490" s="76" t="s">
        <v>181</v>
      </c>
      <c r="B4490" s="77">
        <v>10062</v>
      </c>
      <c r="C4490" s="77">
        <v>1000</v>
      </c>
      <c r="D4490" s="77">
        <v>11062</v>
      </c>
      <c r="E4490" s="77">
        <f>IFERROR(D4490/B4490*100,0)</f>
        <v>109.9383820314053</v>
      </c>
    </row>
    <row r="4491" spans="1:5" s="95" customFormat="1" x14ac:dyDescent="0.25">
      <c r="A4491" s="7" t="s">
        <v>165</v>
      </c>
      <c r="B4491" s="62">
        <v>10062</v>
      </c>
      <c r="C4491" s="62">
        <v>1000</v>
      </c>
      <c r="D4491" s="62">
        <v>11062</v>
      </c>
      <c r="E4491" s="62">
        <f>IFERROR(D4491/B4491*100,0)</f>
        <v>109.9383820314053</v>
      </c>
    </row>
    <row r="4492" spans="1:5" s="96" customFormat="1" x14ac:dyDescent="0.25">
      <c r="A4492" s="106" t="s">
        <v>88</v>
      </c>
      <c r="B4492" s="107">
        <v>10062</v>
      </c>
      <c r="C4492" s="107">
        <v>1000</v>
      </c>
      <c r="D4492" s="107">
        <v>11062</v>
      </c>
      <c r="E4492" s="107">
        <f>IFERROR(D4492/B4492*100,0)</f>
        <v>109.9383820314053</v>
      </c>
    </row>
    <row r="4493" spans="1:5" s="95" customFormat="1" x14ac:dyDescent="0.25">
      <c r="A4493" s="14" t="s">
        <v>14</v>
      </c>
      <c r="B4493" s="108">
        <v>6062</v>
      </c>
      <c r="C4493" s="108">
        <v>0</v>
      </c>
      <c r="D4493" s="108">
        <v>6062</v>
      </c>
      <c r="E4493" s="108">
        <f>IFERROR(D4493/B4493*100,0)</f>
        <v>100</v>
      </c>
    </row>
    <row r="4494" spans="1:5" s="95" customFormat="1" x14ac:dyDescent="0.25">
      <c r="A4494" s="7" t="s">
        <v>16</v>
      </c>
      <c r="B4494" s="62">
        <v>6062</v>
      </c>
      <c r="C4494" s="62">
        <v>0</v>
      </c>
      <c r="D4494" s="62">
        <v>6062</v>
      </c>
      <c r="E4494" s="62">
        <f>IFERROR(D4494/B4494*100,0)</f>
        <v>100</v>
      </c>
    </row>
    <row r="4495" spans="1:5" s="95" customFormat="1" x14ac:dyDescent="0.25">
      <c r="A4495" s="14" t="s">
        <v>22</v>
      </c>
      <c r="B4495" s="108">
        <v>4000</v>
      </c>
      <c r="C4495" s="108">
        <v>1000</v>
      </c>
      <c r="D4495" s="108">
        <v>5000</v>
      </c>
      <c r="E4495" s="108">
        <f>IFERROR(D4495/B4495*100,0)</f>
        <v>125</v>
      </c>
    </row>
    <row r="4496" spans="1:5" s="95" customFormat="1" x14ac:dyDescent="0.25">
      <c r="A4496" s="7" t="s">
        <v>24</v>
      </c>
      <c r="B4496" s="62">
        <v>4000</v>
      </c>
      <c r="C4496" s="62">
        <v>1000</v>
      </c>
      <c r="D4496" s="62">
        <v>5000</v>
      </c>
      <c r="E4496" s="62">
        <f>IFERROR(D4496/B4496*100,0)</f>
        <v>125</v>
      </c>
    </row>
    <row r="4497" spans="1:5" s="93" customFormat="1" x14ac:dyDescent="0.25">
      <c r="A4497" s="71" t="s">
        <v>195</v>
      </c>
      <c r="B4497" s="72">
        <v>30000</v>
      </c>
      <c r="C4497" s="72">
        <v>20000</v>
      </c>
      <c r="D4497" s="72">
        <v>50000</v>
      </c>
      <c r="E4497" s="72">
        <f>IFERROR(D4497/B4497*100,0)</f>
        <v>166.66666666666669</v>
      </c>
    </row>
    <row r="4498" spans="1:5" s="94" customFormat="1" x14ac:dyDescent="0.25">
      <c r="A4498" s="76" t="s">
        <v>194</v>
      </c>
      <c r="B4498" s="77">
        <v>30000</v>
      </c>
      <c r="C4498" s="77">
        <v>20000</v>
      </c>
      <c r="D4498" s="77">
        <v>50000</v>
      </c>
      <c r="E4498" s="77">
        <f>IFERROR(D4498/B4498*100,0)</f>
        <v>166.66666666666669</v>
      </c>
    </row>
    <row r="4499" spans="1:5" s="95" customFormat="1" x14ac:dyDescent="0.25">
      <c r="A4499" s="7" t="s">
        <v>165</v>
      </c>
      <c r="B4499" s="62">
        <v>30000</v>
      </c>
      <c r="C4499" s="62">
        <v>20000</v>
      </c>
      <c r="D4499" s="62">
        <v>50000</v>
      </c>
      <c r="E4499" s="62">
        <f>IFERROR(D4499/B4499*100,0)</f>
        <v>166.66666666666669</v>
      </c>
    </row>
    <row r="4500" spans="1:5" s="96" customFormat="1" x14ac:dyDescent="0.25">
      <c r="A4500" s="106" t="s">
        <v>71</v>
      </c>
      <c r="B4500" s="107">
        <v>30000</v>
      </c>
      <c r="C4500" s="107">
        <v>20000</v>
      </c>
      <c r="D4500" s="107">
        <v>50000</v>
      </c>
      <c r="E4500" s="107">
        <f>IFERROR(D4500/B4500*100,0)</f>
        <v>166.66666666666669</v>
      </c>
    </row>
    <row r="4501" spans="1:5" s="95" customFormat="1" x14ac:dyDescent="0.25">
      <c r="A4501" s="14" t="s">
        <v>14</v>
      </c>
      <c r="B4501" s="108">
        <v>0</v>
      </c>
      <c r="C4501" s="108">
        <v>5000</v>
      </c>
      <c r="D4501" s="108">
        <v>5000</v>
      </c>
      <c r="E4501" s="108">
        <f>IFERROR(D4501/B4501*100,0)</f>
        <v>0</v>
      </c>
    </row>
    <row r="4502" spans="1:5" s="95" customFormat="1" x14ac:dyDescent="0.25">
      <c r="A4502" s="7" t="s">
        <v>16</v>
      </c>
      <c r="B4502" s="62">
        <v>0</v>
      </c>
      <c r="C4502" s="62">
        <v>5000</v>
      </c>
      <c r="D4502" s="62">
        <v>5000</v>
      </c>
      <c r="E4502" s="62">
        <f>IFERROR(D4502/B4502*100,0)</f>
        <v>0</v>
      </c>
    </row>
    <row r="4503" spans="1:5" s="95" customFormat="1" x14ac:dyDescent="0.25">
      <c r="A4503" s="14" t="s">
        <v>22</v>
      </c>
      <c r="B4503" s="108">
        <v>30000</v>
      </c>
      <c r="C4503" s="108">
        <v>15000</v>
      </c>
      <c r="D4503" s="108">
        <v>45000</v>
      </c>
      <c r="E4503" s="108">
        <f>IFERROR(D4503/B4503*100,0)</f>
        <v>150</v>
      </c>
    </row>
    <row r="4504" spans="1:5" s="95" customFormat="1" x14ac:dyDescent="0.25">
      <c r="A4504" s="7" t="s">
        <v>24</v>
      </c>
      <c r="B4504" s="62">
        <v>26000</v>
      </c>
      <c r="C4504" s="62">
        <v>15000</v>
      </c>
      <c r="D4504" s="62">
        <v>41000</v>
      </c>
      <c r="E4504" s="62">
        <f>IFERROR(D4504/B4504*100,0)</f>
        <v>157.69230769230768</v>
      </c>
    </row>
    <row r="4505" spans="1:5" s="95" customFormat="1" x14ac:dyDescent="0.25">
      <c r="A4505" s="7" t="s">
        <v>25</v>
      </c>
      <c r="B4505" s="62">
        <v>4000</v>
      </c>
      <c r="C4505" s="62">
        <v>0</v>
      </c>
      <c r="D4505" s="62">
        <v>4000</v>
      </c>
      <c r="E4505" s="62">
        <f>IFERROR(D4505/B4505*100,0)</f>
        <v>100</v>
      </c>
    </row>
    <row r="4506" spans="1:5" s="93" customFormat="1" x14ac:dyDescent="0.25">
      <c r="A4506" s="71" t="s">
        <v>200</v>
      </c>
      <c r="B4506" s="72">
        <v>1088061</v>
      </c>
      <c r="C4506" s="72">
        <v>-6000</v>
      </c>
      <c r="D4506" s="72">
        <v>1082061</v>
      </c>
      <c r="E4506" s="72">
        <f>IFERROR(D4506/B4506*100,0)</f>
        <v>99.448560328878628</v>
      </c>
    </row>
    <row r="4507" spans="1:5" s="94" customFormat="1" x14ac:dyDescent="0.25">
      <c r="A4507" s="76" t="s">
        <v>199</v>
      </c>
      <c r="B4507" s="77">
        <v>1088061</v>
      </c>
      <c r="C4507" s="77">
        <v>-6000</v>
      </c>
      <c r="D4507" s="77">
        <v>1082061</v>
      </c>
      <c r="E4507" s="77">
        <f>IFERROR(D4507/B4507*100,0)</f>
        <v>99.448560328878628</v>
      </c>
    </row>
    <row r="4508" spans="1:5" s="95" customFormat="1" x14ac:dyDescent="0.25">
      <c r="A4508" s="7" t="s">
        <v>205</v>
      </c>
      <c r="B4508" s="62">
        <v>398000</v>
      </c>
      <c r="C4508" s="62">
        <v>0</v>
      </c>
      <c r="D4508" s="62">
        <v>398000</v>
      </c>
      <c r="E4508" s="62">
        <f>IFERROR(D4508/B4508*100,0)</f>
        <v>100</v>
      </c>
    </row>
    <row r="4509" spans="1:5" s="96" customFormat="1" x14ac:dyDescent="0.25">
      <c r="A4509" s="106" t="s">
        <v>76</v>
      </c>
      <c r="B4509" s="107">
        <v>398000</v>
      </c>
      <c r="C4509" s="107">
        <v>0</v>
      </c>
      <c r="D4509" s="107">
        <v>398000</v>
      </c>
      <c r="E4509" s="107">
        <f>IFERROR(D4509/B4509*100,0)</f>
        <v>100</v>
      </c>
    </row>
    <row r="4510" spans="1:5" s="95" customFormat="1" x14ac:dyDescent="0.25">
      <c r="A4510" s="14" t="s">
        <v>22</v>
      </c>
      <c r="B4510" s="108">
        <v>398000</v>
      </c>
      <c r="C4510" s="108">
        <v>0</v>
      </c>
      <c r="D4510" s="108">
        <v>398000</v>
      </c>
      <c r="E4510" s="108">
        <f>IFERROR(D4510/B4510*100,0)</f>
        <v>100</v>
      </c>
    </row>
    <row r="4511" spans="1:5" s="95" customFormat="1" x14ac:dyDescent="0.25">
      <c r="A4511" s="7" t="s">
        <v>25</v>
      </c>
      <c r="B4511" s="62">
        <v>398000</v>
      </c>
      <c r="C4511" s="62">
        <v>0</v>
      </c>
      <c r="D4511" s="62">
        <v>398000</v>
      </c>
      <c r="E4511" s="62">
        <f>IFERROR(D4511/B4511*100,0)</f>
        <v>100</v>
      </c>
    </row>
    <row r="4512" spans="1:5" s="95" customFormat="1" x14ac:dyDescent="0.25">
      <c r="A4512" s="7" t="s">
        <v>165</v>
      </c>
      <c r="B4512" s="62">
        <v>690061</v>
      </c>
      <c r="C4512" s="62">
        <v>-6000</v>
      </c>
      <c r="D4512" s="62">
        <v>684061</v>
      </c>
      <c r="E4512" s="62">
        <f>IFERROR(D4512/B4512*100,0)</f>
        <v>99.130511650419308</v>
      </c>
    </row>
    <row r="4513" spans="1:5" s="96" customFormat="1" x14ac:dyDescent="0.25">
      <c r="A4513" s="106" t="s">
        <v>76</v>
      </c>
      <c r="B4513" s="107">
        <v>690061</v>
      </c>
      <c r="C4513" s="107">
        <v>-6000</v>
      </c>
      <c r="D4513" s="107">
        <v>684061</v>
      </c>
      <c r="E4513" s="107">
        <f>IFERROR(D4513/B4513*100,0)</f>
        <v>99.130511650419308</v>
      </c>
    </row>
    <row r="4514" spans="1:5" s="95" customFormat="1" x14ac:dyDescent="0.25">
      <c r="A4514" s="14" t="s">
        <v>14</v>
      </c>
      <c r="B4514" s="108">
        <v>690061</v>
      </c>
      <c r="C4514" s="108">
        <v>-6000</v>
      </c>
      <c r="D4514" s="108">
        <v>684061</v>
      </c>
      <c r="E4514" s="108">
        <f>IFERROR(D4514/B4514*100,0)</f>
        <v>99.130511650419308</v>
      </c>
    </row>
    <row r="4515" spans="1:5" s="95" customFormat="1" x14ac:dyDescent="0.25">
      <c r="A4515" s="7" t="s">
        <v>15</v>
      </c>
      <c r="B4515" s="62">
        <v>599600</v>
      </c>
      <c r="C4515" s="62">
        <v>-13600</v>
      </c>
      <c r="D4515" s="62">
        <v>586000</v>
      </c>
      <c r="E4515" s="62">
        <f>IFERROR(D4515/B4515*100,0)</f>
        <v>97.731821214142769</v>
      </c>
    </row>
    <row r="4516" spans="1:5" s="95" customFormat="1" x14ac:dyDescent="0.25">
      <c r="A4516" s="7" t="s">
        <v>16</v>
      </c>
      <c r="B4516" s="62">
        <v>90461</v>
      </c>
      <c r="C4516" s="62">
        <v>7600</v>
      </c>
      <c r="D4516" s="62">
        <v>98061</v>
      </c>
      <c r="E4516" s="62">
        <f>IFERROR(D4516/B4516*100,0)</f>
        <v>108.40141055261383</v>
      </c>
    </row>
    <row r="4517" spans="1:5" s="93" customFormat="1" x14ac:dyDescent="0.25">
      <c r="A4517" s="71" t="s">
        <v>180</v>
      </c>
      <c r="B4517" s="72">
        <v>143900</v>
      </c>
      <c r="C4517" s="72">
        <v>9500</v>
      </c>
      <c r="D4517" s="72">
        <v>153400</v>
      </c>
      <c r="E4517" s="72">
        <f>IFERROR(D4517/B4517*100,0)</f>
        <v>106.60180681028493</v>
      </c>
    </row>
    <row r="4518" spans="1:5" s="94" customFormat="1" x14ac:dyDescent="0.25">
      <c r="A4518" s="76" t="s">
        <v>179</v>
      </c>
      <c r="B4518" s="77">
        <v>143900</v>
      </c>
      <c r="C4518" s="77">
        <v>9500</v>
      </c>
      <c r="D4518" s="77">
        <v>153400</v>
      </c>
      <c r="E4518" s="77">
        <f>IFERROR(D4518/B4518*100,0)</f>
        <v>106.60180681028493</v>
      </c>
    </row>
    <row r="4519" spans="1:5" s="95" customFormat="1" x14ac:dyDescent="0.25">
      <c r="A4519" s="7" t="s">
        <v>165</v>
      </c>
      <c r="B4519" s="62">
        <v>143900</v>
      </c>
      <c r="C4519" s="62">
        <v>9500</v>
      </c>
      <c r="D4519" s="62">
        <v>153400</v>
      </c>
      <c r="E4519" s="62">
        <f>IFERROR(D4519/B4519*100,0)</f>
        <v>106.60180681028493</v>
      </c>
    </row>
    <row r="4520" spans="1:5" s="96" customFormat="1" x14ac:dyDescent="0.25">
      <c r="A4520" s="106" t="s">
        <v>70</v>
      </c>
      <c r="B4520" s="107">
        <v>143900</v>
      </c>
      <c r="C4520" s="107">
        <v>9500</v>
      </c>
      <c r="D4520" s="107">
        <v>153400</v>
      </c>
      <c r="E4520" s="107">
        <f>IFERROR(D4520/B4520*100,0)</f>
        <v>106.60180681028493</v>
      </c>
    </row>
    <row r="4521" spans="1:5" s="95" customFormat="1" x14ac:dyDescent="0.25">
      <c r="A4521" s="14" t="s">
        <v>14</v>
      </c>
      <c r="B4521" s="108">
        <v>143900</v>
      </c>
      <c r="C4521" s="108">
        <v>9500</v>
      </c>
      <c r="D4521" s="108">
        <v>153400</v>
      </c>
      <c r="E4521" s="108">
        <f>IFERROR(D4521/B4521*100,0)</f>
        <v>106.60180681028493</v>
      </c>
    </row>
    <row r="4522" spans="1:5" s="95" customFormat="1" x14ac:dyDescent="0.25">
      <c r="A4522" s="7" t="s">
        <v>15</v>
      </c>
      <c r="B4522" s="62">
        <v>134400</v>
      </c>
      <c r="C4522" s="62">
        <v>9500</v>
      </c>
      <c r="D4522" s="62">
        <v>143900</v>
      </c>
      <c r="E4522" s="62">
        <f>IFERROR(D4522/B4522*100,0)</f>
        <v>107.06845238095238</v>
      </c>
    </row>
    <row r="4523" spans="1:5" s="95" customFormat="1" x14ac:dyDescent="0.25">
      <c r="A4523" s="7" t="s">
        <v>16</v>
      </c>
      <c r="B4523" s="62">
        <v>9500</v>
      </c>
      <c r="C4523" s="62">
        <v>0</v>
      </c>
      <c r="D4523" s="62">
        <v>9500</v>
      </c>
      <c r="E4523" s="62">
        <f>IFERROR(D4523/B4523*100,0)</f>
        <v>100</v>
      </c>
    </row>
    <row r="4524" spans="1:5" s="93" customFormat="1" x14ac:dyDescent="0.25">
      <c r="A4524" s="71" t="s">
        <v>178</v>
      </c>
      <c r="B4524" s="72">
        <v>80900</v>
      </c>
      <c r="C4524" s="72">
        <v>-5000</v>
      </c>
      <c r="D4524" s="72">
        <v>75900</v>
      </c>
      <c r="E4524" s="72">
        <f>IFERROR(D4524/B4524*100,0)</f>
        <v>93.819530284301607</v>
      </c>
    </row>
    <row r="4525" spans="1:5" s="94" customFormat="1" x14ac:dyDescent="0.25">
      <c r="A4525" s="76" t="s">
        <v>177</v>
      </c>
      <c r="B4525" s="77">
        <v>80900</v>
      </c>
      <c r="C4525" s="77">
        <v>-5000</v>
      </c>
      <c r="D4525" s="77">
        <v>75900</v>
      </c>
      <c r="E4525" s="77">
        <f>IFERROR(D4525/B4525*100,0)</f>
        <v>93.819530284301607</v>
      </c>
    </row>
    <row r="4526" spans="1:5" s="95" customFormat="1" x14ac:dyDescent="0.25">
      <c r="A4526" s="7" t="s">
        <v>165</v>
      </c>
      <c r="B4526" s="62">
        <v>80900</v>
      </c>
      <c r="C4526" s="62">
        <v>-5000</v>
      </c>
      <c r="D4526" s="62">
        <v>75900</v>
      </c>
      <c r="E4526" s="62">
        <f>IFERROR(D4526/B4526*100,0)</f>
        <v>93.819530284301607</v>
      </c>
    </row>
    <row r="4527" spans="1:5" s="96" customFormat="1" x14ac:dyDescent="0.25">
      <c r="A4527" s="106" t="s">
        <v>71</v>
      </c>
      <c r="B4527" s="107">
        <v>80900</v>
      </c>
      <c r="C4527" s="107">
        <v>-5000</v>
      </c>
      <c r="D4527" s="107">
        <v>75900</v>
      </c>
      <c r="E4527" s="107">
        <f>IFERROR(D4527/B4527*100,0)</f>
        <v>93.819530284301607</v>
      </c>
    </row>
    <row r="4528" spans="1:5" s="95" customFormat="1" x14ac:dyDescent="0.25">
      <c r="A4528" s="14" t="s">
        <v>14</v>
      </c>
      <c r="B4528" s="108">
        <v>80900</v>
      </c>
      <c r="C4528" s="108">
        <v>-5000</v>
      </c>
      <c r="D4528" s="108">
        <v>75900</v>
      </c>
      <c r="E4528" s="108">
        <f>IFERROR(D4528/B4528*100,0)</f>
        <v>93.819530284301607</v>
      </c>
    </row>
    <row r="4529" spans="1:5" s="95" customFormat="1" x14ac:dyDescent="0.25">
      <c r="A4529" s="7" t="s">
        <v>15</v>
      </c>
      <c r="B4529" s="62">
        <v>9900</v>
      </c>
      <c r="C4529" s="62">
        <v>0</v>
      </c>
      <c r="D4529" s="62">
        <v>9900</v>
      </c>
      <c r="E4529" s="62">
        <f>IFERROR(D4529/B4529*100,0)</f>
        <v>100</v>
      </c>
    </row>
    <row r="4530" spans="1:5" s="95" customFormat="1" x14ac:dyDescent="0.25">
      <c r="A4530" s="7" t="s">
        <v>16</v>
      </c>
      <c r="B4530" s="62">
        <v>71000</v>
      </c>
      <c r="C4530" s="62">
        <v>-5000</v>
      </c>
      <c r="D4530" s="62">
        <v>66000</v>
      </c>
      <c r="E4530" s="62">
        <f>IFERROR(D4530/B4530*100,0)</f>
        <v>92.957746478873233</v>
      </c>
    </row>
    <row r="4531" spans="1:5" s="92" customFormat="1" x14ac:dyDescent="0.25">
      <c r="A4531" s="12" t="s">
        <v>505</v>
      </c>
      <c r="B4531" s="60">
        <v>4033978</v>
      </c>
      <c r="C4531" s="60">
        <v>1519209.36</v>
      </c>
      <c r="D4531" s="60">
        <v>5553187.3600000003</v>
      </c>
      <c r="E4531" s="60">
        <f>IFERROR(D4531/B4531*100,0)</f>
        <v>137.66032834090817</v>
      </c>
    </row>
    <row r="4532" spans="1:5" s="93" customFormat="1" x14ac:dyDescent="0.25">
      <c r="A4532" s="71" t="s">
        <v>191</v>
      </c>
      <c r="B4532" s="72">
        <v>22612</v>
      </c>
      <c r="C4532" s="72">
        <v>0</v>
      </c>
      <c r="D4532" s="72">
        <v>22612</v>
      </c>
      <c r="E4532" s="72">
        <f>IFERROR(D4532/B4532*100,0)</f>
        <v>100</v>
      </c>
    </row>
    <row r="4533" spans="1:5" s="94" customFormat="1" x14ac:dyDescent="0.25">
      <c r="A4533" s="76" t="s">
        <v>190</v>
      </c>
      <c r="B4533" s="77">
        <v>22612</v>
      </c>
      <c r="C4533" s="77">
        <v>0</v>
      </c>
      <c r="D4533" s="77">
        <v>22612</v>
      </c>
      <c r="E4533" s="77">
        <f>IFERROR(D4533/B4533*100,0)</f>
        <v>100</v>
      </c>
    </row>
    <row r="4534" spans="1:5" s="95" customFormat="1" x14ac:dyDescent="0.25">
      <c r="A4534" s="7" t="s">
        <v>189</v>
      </c>
      <c r="B4534" s="62">
        <v>22612</v>
      </c>
      <c r="C4534" s="62">
        <v>0</v>
      </c>
      <c r="D4534" s="62">
        <v>22612</v>
      </c>
      <c r="E4534" s="62">
        <f>IFERROR(D4534/B4534*100,0)</f>
        <v>100</v>
      </c>
    </row>
    <row r="4535" spans="1:5" s="96" customFormat="1" x14ac:dyDescent="0.25">
      <c r="A4535" s="106" t="s">
        <v>66</v>
      </c>
      <c r="B4535" s="107">
        <v>22612</v>
      </c>
      <c r="C4535" s="107">
        <v>0</v>
      </c>
      <c r="D4535" s="107">
        <v>22612</v>
      </c>
      <c r="E4535" s="107">
        <f>IFERROR(D4535/B4535*100,0)</f>
        <v>100</v>
      </c>
    </row>
    <row r="4536" spans="1:5" s="95" customFormat="1" x14ac:dyDescent="0.25">
      <c r="A4536" s="14" t="s">
        <v>22</v>
      </c>
      <c r="B4536" s="108">
        <v>22612</v>
      </c>
      <c r="C4536" s="108">
        <v>0</v>
      </c>
      <c r="D4536" s="108">
        <v>22612</v>
      </c>
      <c r="E4536" s="108">
        <f>IFERROR(D4536/B4536*100,0)</f>
        <v>100</v>
      </c>
    </row>
    <row r="4537" spans="1:5" s="95" customFormat="1" x14ac:dyDescent="0.25">
      <c r="A4537" s="7" t="s">
        <v>24</v>
      </c>
      <c r="B4537" s="62">
        <v>22612</v>
      </c>
      <c r="C4537" s="62">
        <v>0</v>
      </c>
      <c r="D4537" s="62">
        <v>22612</v>
      </c>
      <c r="E4537" s="62">
        <f>IFERROR(D4537/B4537*100,0)</f>
        <v>100</v>
      </c>
    </row>
    <row r="4538" spans="1:5" s="93" customFormat="1" x14ac:dyDescent="0.25">
      <c r="A4538" s="71" t="s">
        <v>176</v>
      </c>
      <c r="B4538" s="72">
        <v>868104</v>
      </c>
      <c r="C4538" s="72">
        <v>472846</v>
      </c>
      <c r="D4538" s="72">
        <v>1340950</v>
      </c>
      <c r="E4538" s="72">
        <f>IFERROR(D4538/B4538*100,0)</f>
        <v>154.46881940412669</v>
      </c>
    </row>
    <row r="4539" spans="1:5" s="94" customFormat="1" x14ac:dyDescent="0.25">
      <c r="A4539" s="76" t="s">
        <v>188</v>
      </c>
      <c r="B4539" s="77">
        <v>834450</v>
      </c>
      <c r="C4539" s="77">
        <v>466000</v>
      </c>
      <c r="D4539" s="77">
        <v>1300450</v>
      </c>
      <c r="E4539" s="77">
        <f>IFERROR(D4539/B4539*100,0)</f>
        <v>155.84516747558271</v>
      </c>
    </row>
    <row r="4540" spans="1:5" s="95" customFormat="1" x14ac:dyDescent="0.25">
      <c r="A4540" s="7" t="s">
        <v>172</v>
      </c>
      <c r="B4540" s="62">
        <v>834450</v>
      </c>
      <c r="C4540" s="62">
        <v>466000</v>
      </c>
      <c r="D4540" s="62">
        <v>1300450</v>
      </c>
      <c r="E4540" s="62">
        <f>IFERROR(D4540/B4540*100,0)</f>
        <v>155.84516747558271</v>
      </c>
    </row>
    <row r="4541" spans="1:5" s="96" customFormat="1" x14ac:dyDescent="0.25">
      <c r="A4541" s="106" t="s">
        <v>83</v>
      </c>
      <c r="B4541" s="107">
        <v>834450</v>
      </c>
      <c r="C4541" s="107">
        <v>466000</v>
      </c>
      <c r="D4541" s="107">
        <v>1300450</v>
      </c>
      <c r="E4541" s="107">
        <f>IFERROR(D4541/B4541*100,0)</f>
        <v>155.84516747558271</v>
      </c>
    </row>
    <row r="4542" spans="1:5" s="95" customFormat="1" x14ac:dyDescent="0.25">
      <c r="A4542" s="14" t="s">
        <v>14</v>
      </c>
      <c r="B4542" s="108">
        <v>772905</v>
      </c>
      <c r="C4542" s="108">
        <v>466000</v>
      </c>
      <c r="D4542" s="108">
        <v>1238905</v>
      </c>
      <c r="E4542" s="108">
        <f>IFERROR(D4542/B4542*100,0)</f>
        <v>160.2920151894476</v>
      </c>
    </row>
    <row r="4543" spans="1:5" s="95" customFormat="1" x14ac:dyDescent="0.25">
      <c r="A4543" s="7" t="s">
        <v>15</v>
      </c>
      <c r="B4543" s="62">
        <v>510525</v>
      </c>
      <c r="C4543" s="62">
        <v>466000</v>
      </c>
      <c r="D4543" s="62">
        <v>976525</v>
      </c>
      <c r="E4543" s="62">
        <f>IFERROR(D4543/B4543*100,0)</f>
        <v>191.27858576955094</v>
      </c>
    </row>
    <row r="4544" spans="1:5" s="95" customFormat="1" x14ac:dyDescent="0.25">
      <c r="A4544" s="7" t="s">
        <v>16</v>
      </c>
      <c r="B4544" s="62">
        <v>259726</v>
      </c>
      <c r="C4544" s="62">
        <v>0</v>
      </c>
      <c r="D4544" s="62">
        <v>259726</v>
      </c>
      <c r="E4544" s="62">
        <f>IFERROR(D4544/B4544*100,0)</f>
        <v>100</v>
      </c>
    </row>
    <row r="4545" spans="1:5" s="95" customFormat="1" x14ac:dyDescent="0.25">
      <c r="A4545" s="7" t="s">
        <v>17</v>
      </c>
      <c r="B4545" s="62">
        <v>2654</v>
      </c>
      <c r="C4545" s="62">
        <v>0</v>
      </c>
      <c r="D4545" s="62">
        <v>2654</v>
      </c>
      <c r="E4545" s="62">
        <f>IFERROR(D4545/B4545*100,0)</f>
        <v>100</v>
      </c>
    </row>
    <row r="4546" spans="1:5" s="95" customFormat="1" x14ac:dyDescent="0.25">
      <c r="A4546" s="14" t="s">
        <v>22</v>
      </c>
      <c r="B4546" s="108">
        <v>61545</v>
      </c>
      <c r="C4546" s="108">
        <v>0</v>
      </c>
      <c r="D4546" s="108">
        <v>61545</v>
      </c>
      <c r="E4546" s="108">
        <f>IFERROR(D4546/B4546*100,0)</f>
        <v>100</v>
      </c>
    </row>
    <row r="4547" spans="1:5" s="95" customFormat="1" x14ac:dyDescent="0.25">
      <c r="A4547" s="7" t="s">
        <v>24</v>
      </c>
      <c r="B4547" s="62">
        <v>61545</v>
      </c>
      <c r="C4547" s="62">
        <v>0</v>
      </c>
      <c r="D4547" s="62">
        <v>61545</v>
      </c>
      <c r="E4547" s="62">
        <f>IFERROR(D4547/B4547*100,0)</f>
        <v>100</v>
      </c>
    </row>
    <row r="4548" spans="1:5" s="94" customFormat="1" x14ac:dyDescent="0.25">
      <c r="A4548" s="76" t="s">
        <v>204</v>
      </c>
      <c r="B4548" s="77">
        <v>33654</v>
      </c>
      <c r="C4548" s="77">
        <v>6846</v>
      </c>
      <c r="D4548" s="77">
        <v>40500</v>
      </c>
      <c r="E4548" s="77">
        <f>IFERROR(D4548/B4548*100,0)</f>
        <v>120.34230700659654</v>
      </c>
    </row>
    <row r="4549" spans="1:5" s="95" customFormat="1" x14ac:dyDescent="0.25">
      <c r="A4549" s="7" t="s">
        <v>165</v>
      </c>
      <c r="B4549" s="62">
        <v>33654</v>
      </c>
      <c r="C4549" s="62">
        <v>6846</v>
      </c>
      <c r="D4549" s="62">
        <v>40500</v>
      </c>
      <c r="E4549" s="62">
        <f>IFERROR(D4549/B4549*100,0)</f>
        <v>120.34230700659654</v>
      </c>
    </row>
    <row r="4550" spans="1:5" s="96" customFormat="1" x14ac:dyDescent="0.25">
      <c r="A4550" s="106" t="s">
        <v>81</v>
      </c>
      <c r="B4550" s="107">
        <v>33654</v>
      </c>
      <c r="C4550" s="107">
        <v>6846</v>
      </c>
      <c r="D4550" s="107">
        <v>40500</v>
      </c>
      <c r="E4550" s="107">
        <f>IFERROR(D4550/B4550*100,0)</f>
        <v>120.34230700659654</v>
      </c>
    </row>
    <row r="4551" spans="1:5" s="95" customFormat="1" x14ac:dyDescent="0.25">
      <c r="A4551" s="14" t="s">
        <v>14</v>
      </c>
      <c r="B4551" s="108">
        <v>33654</v>
      </c>
      <c r="C4551" s="108">
        <v>6846</v>
      </c>
      <c r="D4551" s="108">
        <v>40500</v>
      </c>
      <c r="E4551" s="108">
        <f>IFERROR(D4551/B4551*100,0)</f>
        <v>120.34230700659654</v>
      </c>
    </row>
    <row r="4552" spans="1:5" s="95" customFormat="1" x14ac:dyDescent="0.25">
      <c r="A4552" s="7" t="s">
        <v>15</v>
      </c>
      <c r="B4552" s="62">
        <v>31000</v>
      </c>
      <c r="C4552" s="62">
        <v>8500</v>
      </c>
      <c r="D4552" s="62">
        <v>39500</v>
      </c>
      <c r="E4552" s="62">
        <f>IFERROR(D4552/B4552*100,0)</f>
        <v>127.41935483870968</v>
      </c>
    </row>
    <row r="4553" spans="1:5" s="95" customFormat="1" x14ac:dyDescent="0.25">
      <c r="A4553" s="7" t="s">
        <v>16</v>
      </c>
      <c r="B4553" s="62">
        <v>2654</v>
      </c>
      <c r="C4553" s="62">
        <v>-1654</v>
      </c>
      <c r="D4553" s="62">
        <v>1000</v>
      </c>
      <c r="E4553" s="62">
        <f>IFERROR(D4553/B4553*100,0)</f>
        <v>37.678975131876413</v>
      </c>
    </row>
    <row r="4554" spans="1:5" s="93" customFormat="1" x14ac:dyDescent="0.25">
      <c r="A4554" s="71" t="s">
        <v>187</v>
      </c>
      <c r="B4554" s="72">
        <v>2959447</v>
      </c>
      <c r="C4554" s="72">
        <v>120000</v>
      </c>
      <c r="D4554" s="72">
        <v>3079447</v>
      </c>
      <c r="E4554" s="72">
        <f>IFERROR(D4554/B4554*100,0)</f>
        <v>104.05481159148991</v>
      </c>
    </row>
    <row r="4555" spans="1:5" s="94" customFormat="1" x14ac:dyDescent="0.25">
      <c r="A4555" s="76" t="s">
        <v>186</v>
      </c>
      <c r="B4555" s="77">
        <v>2959447</v>
      </c>
      <c r="C4555" s="77">
        <v>120000</v>
      </c>
      <c r="D4555" s="77">
        <v>3079447</v>
      </c>
      <c r="E4555" s="77">
        <f>IFERROR(D4555/B4555*100,0)</f>
        <v>104.05481159148991</v>
      </c>
    </row>
    <row r="4556" spans="1:5" s="95" customFormat="1" x14ac:dyDescent="0.25">
      <c r="A4556" s="7" t="s">
        <v>203</v>
      </c>
      <c r="B4556" s="62">
        <v>147500</v>
      </c>
      <c r="C4556" s="62">
        <v>0</v>
      </c>
      <c r="D4556" s="62">
        <v>147500</v>
      </c>
      <c r="E4556" s="62">
        <f>IFERROR(D4556/B4556*100,0)</f>
        <v>100</v>
      </c>
    </row>
    <row r="4557" spans="1:5" s="96" customFormat="1" x14ac:dyDescent="0.25">
      <c r="A4557" s="106" t="s">
        <v>69</v>
      </c>
      <c r="B4557" s="107">
        <v>147500</v>
      </c>
      <c r="C4557" s="107">
        <v>0</v>
      </c>
      <c r="D4557" s="107">
        <v>147500</v>
      </c>
      <c r="E4557" s="107">
        <f>IFERROR(D4557/B4557*100,0)</f>
        <v>100</v>
      </c>
    </row>
    <row r="4558" spans="1:5" s="95" customFormat="1" x14ac:dyDescent="0.25">
      <c r="A4558" s="14" t="s">
        <v>22</v>
      </c>
      <c r="B4558" s="108">
        <v>147500</v>
      </c>
      <c r="C4558" s="108">
        <v>0</v>
      </c>
      <c r="D4558" s="108">
        <v>147500</v>
      </c>
      <c r="E4558" s="108">
        <f>IFERROR(D4558/B4558*100,0)</f>
        <v>100</v>
      </c>
    </row>
    <row r="4559" spans="1:5" s="95" customFormat="1" x14ac:dyDescent="0.25">
      <c r="A4559" s="7" t="s">
        <v>25</v>
      </c>
      <c r="B4559" s="62">
        <v>147500</v>
      </c>
      <c r="C4559" s="62">
        <v>0</v>
      </c>
      <c r="D4559" s="62">
        <v>147500</v>
      </c>
      <c r="E4559" s="62">
        <f>IFERROR(D4559/B4559*100,0)</f>
        <v>100</v>
      </c>
    </row>
    <row r="4560" spans="1:5" s="95" customFormat="1" x14ac:dyDescent="0.25">
      <c r="A4560" s="7" t="s">
        <v>172</v>
      </c>
      <c r="B4560" s="62">
        <v>2811947</v>
      </c>
      <c r="C4560" s="62">
        <v>120000</v>
      </c>
      <c r="D4560" s="62">
        <v>2931947</v>
      </c>
      <c r="E4560" s="62">
        <f>IFERROR(D4560/B4560*100,0)</f>
        <v>104.26750575313119</v>
      </c>
    </row>
    <row r="4561" spans="1:5" s="96" customFormat="1" x14ac:dyDescent="0.25">
      <c r="A4561" s="106" t="s">
        <v>69</v>
      </c>
      <c r="B4561" s="107">
        <v>2811947</v>
      </c>
      <c r="C4561" s="107">
        <v>120000</v>
      </c>
      <c r="D4561" s="107">
        <v>2931947</v>
      </c>
      <c r="E4561" s="107">
        <f>IFERROR(D4561/B4561*100,0)</f>
        <v>104.26750575313119</v>
      </c>
    </row>
    <row r="4562" spans="1:5" s="95" customFormat="1" x14ac:dyDescent="0.25">
      <c r="A4562" s="14" t="s">
        <v>14</v>
      </c>
      <c r="B4562" s="108">
        <v>2711947</v>
      </c>
      <c r="C4562" s="108">
        <v>120000</v>
      </c>
      <c r="D4562" s="108">
        <v>2831947</v>
      </c>
      <c r="E4562" s="108">
        <f>IFERROR(D4562/B4562*100,0)</f>
        <v>104.42486523519818</v>
      </c>
    </row>
    <row r="4563" spans="1:5" s="95" customFormat="1" x14ac:dyDescent="0.25">
      <c r="A4563" s="7" t="s">
        <v>15</v>
      </c>
      <c r="B4563" s="62">
        <v>1912356</v>
      </c>
      <c r="C4563" s="62">
        <v>60000</v>
      </c>
      <c r="D4563" s="62">
        <v>1972356</v>
      </c>
      <c r="E4563" s="62">
        <f>IFERROR(D4563/B4563*100,0)</f>
        <v>103.13749113658754</v>
      </c>
    </row>
    <row r="4564" spans="1:5" s="95" customFormat="1" x14ac:dyDescent="0.25">
      <c r="A4564" s="7" t="s">
        <v>16</v>
      </c>
      <c r="B4564" s="62">
        <v>792291</v>
      </c>
      <c r="C4564" s="62">
        <v>60000</v>
      </c>
      <c r="D4564" s="62">
        <v>852291</v>
      </c>
      <c r="E4564" s="62">
        <f>IFERROR(D4564/B4564*100,0)</f>
        <v>107.57297508112549</v>
      </c>
    </row>
    <row r="4565" spans="1:5" s="95" customFormat="1" x14ac:dyDescent="0.25">
      <c r="A4565" s="7" t="s">
        <v>17</v>
      </c>
      <c r="B4565" s="62">
        <v>7300</v>
      </c>
      <c r="C4565" s="62">
        <v>0</v>
      </c>
      <c r="D4565" s="62">
        <v>7300</v>
      </c>
      <c r="E4565" s="62">
        <f>IFERROR(D4565/B4565*100,0)</f>
        <v>100</v>
      </c>
    </row>
    <row r="4566" spans="1:5" s="95" customFormat="1" x14ac:dyDescent="0.25">
      <c r="A4566" s="14" t="s">
        <v>22</v>
      </c>
      <c r="B4566" s="108">
        <v>100000</v>
      </c>
      <c r="C4566" s="108">
        <v>0</v>
      </c>
      <c r="D4566" s="108">
        <v>100000</v>
      </c>
      <c r="E4566" s="108">
        <f>IFERROR(D4566/B4566*100,0)</f>
        <v>100</v>
      </c>
    </row>
    <row r="4567" spans="1:5" s="95" customFormat="1" x14ac:dyDescent="0.25">
      <c r="A4567" s="7" t="s">
        <v>24</v>
      </c>
      <c r="B4567" s="62">
        <v>100000</v>
      </c>
      <c r="C4567" s="62">
        <v>0</v>
      </c>
      <c r="D4567" s="62">
        <v>100000</v>
      </c>
      <c r="E4567" s="62">
        <f>IFERROR(D4567/B4567*100,0)</f>
        <v>100</v>
      </c>
    </row>
    <row r="4568" spans="1:5" s="93" customFormat="1" x14ac:dyDescent="0.25">
      <c r="A4568" s="71" t="s">
        <v>197</v>
      </c>
      <c r="B4568" s="72">
        <v>72998</v>
      </c>
      <c r="C4568" s="72">
        <v>471361.11</v>
      </c>
      <c r="D4568" s="72">
        <v>544359.11</v>
      </c>
      <c r="E4568" s="72">
        <f>IFERROR(D4568/B4568*100,0)</f>
        <v>745.71784158470086</v>
      </c>
    </row>
    <row r="4569" spans="1:5" s="94" customFormat="1" x14ac:dyDescent="0.25">
      <c r="A4569" s="76" t="s">
        <v>196</v>
      </c>
      <c r="B4569" s="77">
        <v>72998</v>
      </c>
      <c r="C4569" s="77">
        <v>471361.11</v>
      </c>
      <c r="D4569" s="77">
        <v>544359.11</v>
      </c>
      <c r="E4569" s="77">
        <f>IFERROR(D4569/B4569*100,0)</f>
        <v>745.71784158470086</v>
      </c>
    </row>
    <row r="4570" spans="1:5" s="95" customFormat="1" x14ac:dyDescent="0.25">
      <c r="A4570" s="7" t="s">
        <v>172</v>
      </c>
      <c r="B4570" s="62">
        <v>72998</v>
      </c>
      <c r="C4570" s="62">
        <v>471361.11</v>
      </c>
      <c r="D4570" s="62">
        <v>544359.11</v>
      </c>
      <c r="E4570" s="62">
        <f>IFERROR(D4570/B4570*100,0)</f>
        <v>745.71784158470086</v>
      </c>
    </row>
    <row r="4571" spans="1:5" s="96" customFormat="1" x14ac:dyDescent="0.25">
      <c r="A4571" s="106" t="s">
        <v>68</v>
      </c>
      <c r="B4571" s="107">
        <v>72998</v>
      </c>
      <c r="C4571" s="107">
        <v>471361.11</v>
      </c>
      <c r="D4571" s="107">
        <v>544359.11</v>
      </c>
      <c r="E4571" s="107">
        <f>IFERROR(D4571/B4571*100,0)</f>
        <v>745.71784158470086</v>
      </c>
    </row>
    <row r="4572" spans="1:5" s="95" customFormat="1" x14ac:dyDescent="0.25">
      <c r="A4572" s="14" t="s">
        <v>14</v>
      </c>
      <c r="B4572" s="108">
        <v>72998</v>
      </c>
      <c r="C4572" s="108">
        <v>471361.11</v>
      </c>
      <c r="D4572" s="108">
        <v>544359.11</v>
      </c>
      <c r="E4572" s="108">
        <f>IFERROR(D4572/B4572*100,0)</f>
        <v>745.71784158470086</v>
      </c>
    </row>
    <row r="4573" spans="1:5" s="95" customFormat="1" x14ac:dyDescent="0.25">
      <c r="A4573" s="7" t="s">
        <v>15</v>
      </c>
      <c r="B4573" s="62">
        <v>57666</v>
      </c>
      <c r="C4573" s="62">
        <v>371361.11</v>
      </c>
      <c r="D4573" s="62">
        <v>429027.11</v>
      </c>
      <c r="E4573" s="62">
        <f>IFERROR(D4573/B4573*100,0)</f>
        <v>743.98624839593515</v>
      </c>
    </row>
    <row r="4574" spans="1:5" s="95" customFormat="1" x14ac:dyDescent="0.25">
      <c r="A4574" s="7" t="s">
        <v>16</v>
      </c>
      <c r="B4574" s="62">
        <v>15332</v>
      </c>
      <c r="C4574" s="62">
        <v>100000</v>
      </c>
      <c r="D4574" s="62">
        <v>115332</v>
      </c>
      <c r="E4574" s="62">
        <f>IFERROR(D4574/B4574*100,0)</f>
        <v>752.2306287503261</v>
      </c>
    </row>
    <row r="4575" spans="1:5" s="93" customFormat="1" x14ac:dyDescent="0.25">
      <c r="A4575" s="71" t="s">
        <v>184</v>
      </c>
      <c r="B4575" s="72">
        <v>0</v>
      </c>
      <c r="C4575" s="72">
        <v>69498.33</v>
      </c>
      <c r="D4575" s="72">
        <v>69498.33</v>
      </c>
      <c r="E4575" s="72">
        <f>IFERROR(D4575/B4575*100,0)</f>
        <v>0</v>
      </c>
    </row>
    <row r="4576" spans="1:5" s="94" customFormat="1" x14ac:dyDescent="0.25">
      <c r="A4576" s="76" t="s">
        <v>183</v>
      </c>
      <c r="B4576" s="77">
        <v>0</v>
      </c>
      <c r="C4576" s="77">
        <v>69498.33</v>
      </c>
      <c r="D4576" s="77">
        <v>69498.33</v>
      </c>
      <c r="E4576" s="77">
        <f>IFERROR(D4576/B4576*100,0)</f>
        <v>0</v>
      </c>
    </row>
    <row r="4577" spans="1:5" s="95" customFormat="1" x14ac:dyDescent="0.25">
      <c r="A4577" s="7" t="s">
        <v>172</v>
      </c>
      <c r="B4577" s="62">
        <v>0</v>
      </c>
      <c r="C4577" s="62">
        <v>69498.33</v>
      </c>
      <c r="D4577" s="62">
        <v>69498.33</v>
      </c>
      <c r="E4577" s="62">
        <f>IFERROR(D4577/B4577*100,0)</f>
        <v>0</v>
      </c>
    </row>
    <row r="4578" spans="1:5" s="96" customFormat="1" x14ac:dyDescent="0.25">
      <c r="A4578" s="106" t="s">
        <v>89</v>
      </c>
      <c r="B4578" s="107">
        <v>0</v>
      </c>
      <c r="C4578" s="107">
        <v>69498.33</v>
      </c>
      <c r="D4578" s="107">
        <v>69498.33</v>
      </c>
      <c r="E4578" s="107">
        <f>IFERROR(D4578/B4578*100,0)</f>
        <v>0</v>
      </c>
    </row>
    <row r="4579" spans="1:5" s="95" customFormat="1" x14ac:dyDescent="0.25">
      <c r="A4579" s="14" t="s">
        <v>22</v>
      </c>
      <c r="B4579" s="108">
        <v>0</v>
      </c>
      <c r="C4579" s="108">
        <v>69498.33</v>
      </c>
      <c r="D4579" s="108">
        <v>69498.33</v>
      </c>
      <c r="E4579" s="108">
        <f>IFERROR(D4579/B4579*100,0)</f>
        <v>0</v>
      </c>
    </row>
    <row r="4580" spans="1:5" s="95" customFormat="1" x14ac:dyDescent="0.25">
      <c r="A4580" s="7" t="s">
        <v>24</v>
      </c>
      <c r="B4580" s="62">
        <v>0</v>
      </c>
      <c r="C4580" s="62">
        <v>69498.33</v>
      </c>
      <c r="D4580" s="62">
        <v>69498.33</v>
      </c>
      <c r="E4580" s="62">
        <f>IFERROR(D4580/B4580*100,0)</f>
        <v>0</v>
      </c>
    </row>
    <row r="4581" spans="1:5" s="93" customFormat="1" x14ac:dyDescent="0.25">
      <c r="A4581" s="71" t="s">
        <v>180</v>
      </c>
      <c r="B4581" s="72">
        <v>39817</v>
      </c>
      <c r="C4581" s="72">
        <v>0</v>
      </c>
      <c r="D4581" s="72">
        <v>39817</v>
      </c>
      <c r="E4581" s="72">
        <f>IFERROR(D4581/B4581*100,0)</f>
        <v>100</v>
      </c>
    </row>
    <row r="4582" spans="1:5" s="94" customFormat="1" x14ac:dyDescent="0.25">
      <c r="A4582" s="76" t="s">
        <v>179</v>
      </c>
      <c r="B4582" s="77">
        <v>39817</v>
      </c>
      <c r="C4582" s="77">
        <v>0</v>
      </c>
      <c r="D4582" s="77">
        <v>39817</v>
      </c>
      <c r="E4582" s="77">
        <f>IFERROR(D4582/B4582*100,0)</f>
        <v>100</v>
      </c>
    </row>
    <row r="4583" spans="1:5" s="95" customFormat="1" x14ac:dyDescent="0.25">
      <c r="A4583" s="7" t="s">
        <v>165</v>
      </c>
      <c r="B4583" s="62">
        <v>39817</v>
      </c>
      <c r="C4583" s="62">
        <v>0</v>
      </c>
      <c r="D4583" s="62">
        <v>39817</v>
      </c>
      <c r="E4583" s="62">
        <f>IFERROR(D4583/B4583*100,0)</f>
        <v>100</v>
      </c>
    </row>
    <row r="4584" spans="1:5" s="96" customFormat="1" x14ac:dyDescent="0.25">
      <c r="A4584" s="106" t="s">
        <v>70</v>
      </c>
      <c r="B4584" s="107">
        <v>39817</v>
      </c>
      <c r="C4584" s="107">
        <v>0</v>
      </c>
      <c r="D4584" s="107">
        <v>39817</v>
      </c>
      <c r="E4584" s="107">
        <f>IFERROR(D4584/B4584*100,0)</f>
        <v>100</v>
      </c>
    </row>
    <row r="4585" spans="1:5" s="95" customFormat="1" x14ac:dyDescent="0.25">
      <c r="A4585" s="14" t="s">
        <v>14</v>
      </c>
      <c r="B4585" s="108">
        <v>39817</v>
      </c>
      <c r="C4585" s="108">
        <v>0</v>
      </c>
      <c r="D4585" s="108">
        <v>39817</v>
      </c>
      <c r="E4585" s="108">
        <f>IFERROR(D4585/B4585*100,0)</f>
        <v>100</v>
      </c>
    </row>
    <row r="4586" spans="1:5" s="95" customFormat="1" x14ac:dyDescent="0.25">
      <c r="A4586" s="7" t="s">
        <v>15</v>
      </c>
      <c r="B4586" s="62">
        <v>39153</v>
      </c>
      <c r="C4586" s="62">
        <v>0</v>
      </c>
      <c r="D4586" s="62">
        <v>39153</v>
      </c>
      <c r="E4586" s="62">
        <f>IFERROR(D4586/B4586*100,0)</f>
        <v>100</v>
      </c>
    </row>
    <row r="4587" spans="1:5" s="95" customFormat="1" x14ac:dyDescent="0.25">
      <c r="A4587" s="7" t="s">
        <v>16</v>
      </c>
      <c r="B4587" s="62">
        <v>664</v>
      </c>
      <c r="C4587" s="62">
        <v>0</v>
      </c>
      <c r="D4587" s="62">
        <v>664</v>
      </c>
      <c r="E4587" s="62">
        <f>IFERROR(D4587/B4587*100,0)</f>
        <v>100</v>
      </c>
    </row>
    <row r="4588" spans="1:5" s="93" customFormat="1" x14ac:dyDescent="0.25">
      <c r="A4588" s="71" t="s">
        <v>178</v>
      </c>
      <c r="B4588" s="72">
        <v>71000</v>
      </c>
      <c r="C4588" s="72">
        <v>385503.92</v>
      </c>
      <c r="D4588" s="72">
        <v>456503.92</v>
      </c>
      <c r="E4588" s="72">
        <f>IFERROR(D4588/B4588*100,0)</f>
        <v>642.96326760563375</v>
      </c>
    </row>
    <row r="4589" spans="1:5" s="94" customFormat="1" x14ac:dyDescent="0.25">
      <c r="A4589" s="76" t="s">
        <v>177</v>
      </c>
      <c r="B4589" s="77">
        <v>71000</v>
      </c>
      <c r="C4589" s="77">
        <v>385503.92</v>
      </c>
      <c r="D4589" s="77">
        <v>456503.92</v>
      </c>
      <c r="E4589" s="77">
        <f>IFERROR(D4589/B4589*100,0)</f>
        <v>642.96326760563375</v>
      </c>
    </row>
    <row r="4590" spans="1:5" s="95" customFormat="1" x14ac:dyDescent="0.25">
      <c r="A4590" s="7" t="s">
        <v>165</v>
      </c>
      <c r="B4590" s="62">
        <v>71000</v>
      </c>
      <c r="C4590" s="62">
        <v>385503.92</v>
      </c>
      <c r="D4590" s="62">
        <v>456503.92</v>
      </c>
      <c r="E4590" s="62">
        <f>IFERROR(D4590/B4590*100,0)</f>
        <v>642.96326760563375</v>
      </c>
    </row>
    <row r="4591" spans="1:5" s="96" customFormat="1" x14ac:dyDescent="0.25">
      <c r="A4591" s="106" t="s">
        <v>71</v>
      </c>
      <c r="B4591" s="107">
        <v>71000</v>
      </c>
      <c r="C4591" s="107">
        <v>385503.92</v>
      </c>
      <c r="D4591" s="107">
        <v>456503.92</v>
      </c>
      <c r="E4591" s="107">
        <f>IFERROR(D4591/B4591*100,0)</f>
        <v>642.96326760563375</v>
      </c>
    </row>
    <row r="4592" spans="1:5" s="95" customFormat="1" x14ac:dyDescent="0.25">
      <c r="A4592" s="14" t="s">
        <v>14</v>
      </c>
      <c r="B4592" s="108">
        <v>71000</v>
      </c>
      <c r="C4592" s="108">
        <v>385503.92</v>
      </c>
      <c r="D4592" s="108">
        <v>456503.92</v>
      </c>
      <c r="E4592" s="108">
        <f>IFERROR(D4592/B4592*100,0)</f>
        <v>642.96326760563375</v>
      </c>
    </row>
    <row r="4593" spans="1:5" s="95" customFormat="1" x14ac:dyDescent="0.25">
      <c r="A4593" s="7" t="s">
        <v>15</v>
      </c>
      <c r="B4593" s="62">
        <v>71000</v>
      </c>
      <c r="C4593" s="62">
        <v>135503.92000000001</v>
      </c>
      <c r="D4593" s="62">
        <v>206503.92</v>
      </c>
      <c r="E4593" s="62">
        <f>IFERROR(D4593/B4593*100,0)</f>
        <v>290.85059154929576</v>
      </c>
    </row>
    <row r="4594" spans="1:5" s="95" customFormat="1" x14ac:dyDescent="0.25">
      <c r="A4594" s="7" t="s">
        <v>16</v>
      </c>
      <c r="B4594" s="62">
        <v>0</v>
      </c>
      <c r="C4594" s="62">
        <v>250000</v>
      </c>
      <c r="D4594" s="62">
        <v>250000</v>
      </c>
      <c r="E4594" s="62">
        <f>IFERROR(D4594/B4594*100,0)</f>
        <v>0</v>
      </c>
    </row>
    <row r="4595" spans="1:5" s="92" customFormat="1" x14ac:dyDescent="0.25">
      <c r="A4595" s="12" t="s">
        <v>506</v>
      </c>
      <c r="B4595" s="60">
        <v>11657380</v>
      </c>
      <c r="C4595" s="60">
        <v>1358556.1</v>
      </c>
      <c r="D4595" s="60">
        <v>13015936.1</v>
      </c>
      <c r="E4595" s="60">
        <f>IFERROR(D4595/B4595*100,0)</f>
        <v>111.65404318980765</v>
      </c>
    </row>
    <row r="4596" spans="1:5" s="93" customFormat="1" x14ac:dyDescent="0.25">
      <c r="A4596" s="71" t="s">
        <v>191</v>
      </c>
      <c r="B4596" s="72">
        <v>932399</v>
      </c>
      <c r="C4596" s="72">
        <v>74170</v>
      </c>
      <c r="D4596" s="72">
        <v>1006569</v>
      </c>
      <c r="E4596" s="72">
        <f>IFERROR(D4596/B4596*100,0)</f>
        <v>107.95474898621727</v>
      </c>
    </row>
    <row r="4597" spans="1:5" s="94" customFormat="1" x14ac:dyDescent="0.25">
      <c r="A4597" s="76" t="s">
        <v>190</v>
      </c>
      <c r="B4597" s="77">
        <v>932399</v>
      </c>
      <c r="C4597" s="77">
        <v>74170</v>
      </c>
      <c r="D4597" s="77">
        <v>1006569</v>
      </c>
      <c r="E4597" s="77">
        <f>IFERROR(D4597/B4597*100,0)</f>
        <v>107.95474898621727</v>
      </c>
    </row>
    <row r="4598" spans="1:5" s="95" customFormat="1" x14ac:dyDescent="0.25">
      <c r="A4598" s="7" t="s">
        <v>189</v>
      </c>
      <c r="B4598" s="62">
        <v>932399</v>
      </c>
      <c r="C4598" s="62">
        <v>74170</v>
      </c>
      <c r="D4598" s="62">
        <v>1006569</v>
      </c>
      <c r="E4598" s="62">
        <f>IFERROR(D4598/B4598*100,0)</f>
        <v>107.95474898621727</v>
      </c>
    </row>
    <row r="4599" spans="1:5" s="96" customFormat="1" x14ac:dyDescent="0.25">
      <c r="A4599" s="106" t="s">
        <v>66</v>
      </c>
      <c r="B4599" s="107">
        <v>932399</v>
      </c>
      <c r="C4599" s="107">
        <v>74170</v>
      </c>
      <c r="D4599" s="107">
        <v>1006569</v>
      </c>
      <c r="E4599" s="107">
        <f>IFERROR(D4599/B4599*100,0)</f>
        <v>107.95474898621727</v>
      </c>
    </row>
    <row r="4600" spans="1:5" s="95" customFormat="1" x14ac:dyDescent="0.25">
      <c r="A4600" s="14" t="s">
        <v>14</v>
      </c>
      <c r="B4600" s="108">
        <v>226500</v>
      </c>
      <c r="C4600" s="108">
        <v>0</v>
      </c>
      <c r="D4600" s="108">
        <v>226500</v>
      </c>
      <c r="E4600" s="108">
        <f>IFERROR(D4600/B4600*100,0)</f>
        <v>100</v>
      </c>
    </row>
    <row r="4601" spans="1:5" s="95" customFormat="1" x14ac:dyDescent="0.25">
      <c r="A4601" s="7" t="s">
        <v>16</v>
      </c>
      <c r="B4601" s="62">
        <v>226500</v>
      </c>
      <c r="C4601" s="62">
        <v>0</v>
      </c>
      <c r="D4601" s="62">
        <v>226500</v>
      </c>
      <c r="E4601" s="62">
        <f>IFERROR(D4601/B4601*100,0)</f>
        <v>100</v>
      </c>
    </row>
    <row r="4602" spans="1:5" s="95" customFormat="1" x14ac:dyDescent="0.25">
      <c r="A4602" s="14" t="s">
        <v>22</v>
      </c>
      <c r="B4602" s="108">
        <v>705899</v>
      </c>
      <c r="C4602" s="108">
        <v>74170</v>
      </c>
      <c r="D4602" s="108">
        <v>780069</v>
      </c>
      <c r="E4602" s="108">
        <f>IFERROR(D4602/B4602*100,0)</f>
        <v>110.50716887260074</v>
      </c>
    </row>
    <row r="4603" spans="1:5" s="95" customFormat="1" x14ac:dyDescent="0.25">
      <c r="A4603" s="7" t="s">
        <v>24</v>
      </c>
      <c r="B4603" s="62">
        <v>154980</v>
      </c>
      <c r="C4603" s="62">
        <v>0</v>
      </c>
      <c r="D4603" s="62">
        <v>154980</v>
      </c>
      <c r="E4603" s="62">
        <f>IFERROR(D4603/B4603*100,0)</f>
        <v>100</v>
      </c>
    </row>
    <row r="4604" spans="1:5" s="95" customFormat="1" x14ac:dyDescent="0.25">
      <c r="A4604" s="7" t="s">
        <v>25</v>
      </c>
      <c r="B4604" s="62">
        <v>550919</v>
      </c>
      <c r="C4604" s="62">
        <v>74170</v>
      </c>
      <c r="D4604" s="62">
        <v>625089</v>
      </c>
      <c r="E4604" s="62">
        <f>IFERROR(D4604/B4604*100,0)</f>
        <v>113.46295916459587</v>
      </c>
    </row>
    <row r="4605" spans="1:5" s="93" customFormat="1" x14ac:dyDescent="0.25">
      <c r="A4605" s="71" t="s">
        <v>176</v>
      </c>
      <c r="B4605" s="72">
        <v>252560</v>
      </c>
      <c r="C4605" s="72">
        <v>446852.09</v>
      </c>
      <c r="D4605" s="72">
        <v>699412.09</v>
      </c>
      <c r="E4605" s="72">
        <f>IFERROR(D4605/B4605*100,0)</f>
        <v>276.92908219828951</v>
      </c>
    </row>
    <row r="4606" spans="1:5" s="94" customFormat="1" x14ac:dyDescent="0.25">
      <c r="A4606" s="76" t="s">
        <v>188</v>
      </c>
      <c r="B4606" s="77">
        <v>252560</v>
      </c>
      <c r="C4606" s="77">
        <v>32911.599999999999</v>
      </c>
      <c r="D4606" s="77">
        <v>285471.59999999998</v>
      </c>
      <c r="E4606" s="77">
        <f>IFERROR(D4606/B4606*100,0)</f>
        <v>113.03120050681026</v>
      </c>
    </row>
    <row r="4607" spans="1:5" s="95" customFormat="1" x14ac:dyDescent="0.25">
      <c r="A4607" s="7" t="s">
        <v>165</v>
      </c>
      <c r="B4607" s="62">
        <v>252560</v>
      </c>
      <c r="C4607" s="62">
        <v>32911.599999999999</v>
      </c>
      <c r="D4607" s="62">
        <v>285471.59999999998</v>
      </c>
      <c r="E4607" s="62">
        <f>IFERROR(D4607/B4607*100,0)</f>
        <v>113.03120050681026</v>
      </c>
    </row>
    <row r="4608" spans="1:5" s="96" customFormat="1" x14ac:dyDescent="0.25">
      <c r="A4608" s="106" t="s">
        <v>83</v>
      </c>
      <c r="B4608" s="107">
        <v>252560</v>
      </c>
      <c r="C4608" s="107">
        <v>32911.599999999999</v>
      </c>
      <c r="D4608" s="107">
        <v>285471.59999999998</v>
      </c>
      <c r="E4608" s="107">
        <f>IFERROR(D4608/B4608*100,0)</f>
        <v>113.03120050681026</v>
      </c>
    </row>
    <row r="4609" spans="1:5" s="95" customFormat="1" x14ac:dyDescent="0.25">
      <c r="A4609" s="14" t="s">
        <v>14</v>
      </c>
      <c r="B4609" s="108">
        <v>193560</v>
      </c>
      <c r="C4609" s="108">
        <v>10400</v>
      </c>
      <c r="D4609" s="108">
        <v>203960</v>
      </c>
      <c r="E4609" s="108">
        <f>IFERROR(D4609/B4609*100,0)</f>
        <v>105.37301095267617</v>
      </c>
    </row>
    <row r="4610" spans="1:5" s="95" customFormat="1" x14ac:dyDescent="0.25">
      <c r="A4610" s="7" t="s">
        <v>15</v>
      </c>
      <c r="B4610" s="62">
        <v>74560</v>
      </c>
      <c r="C4610" s="62">
        <v>0</v>
      </c>
      <c r="D4610" s="62">
        <v>74560</v>
      </c>
      <c r="E4610" s="62">
        <f>IFERROR(D4610/B4610*100,0)</f>
        <v>100</v>
      </c>
    </row>
    <row r="4611" spans="1:5" s="95" customFormat="1" x14ac:dyDescent="0.25">
      <c r="A4611" s="7" t="s">
        <v>16</v>
      </c>
      <c r="B4611" s="62">
        <v>106400</v>
      </c>
      <c r="C4611" s="62">
        <v>0</v>
      </c>
      <c r="D4611" s="62">
        <v>106400</v>
      </c>
      <c r="E4611" s="62">
        <f>IFERROR(D4611/B4611*100,0)</f>
        <v>100</v>
      </c>
    </row>
    <row r="4612" spans="1:5" s="95" customFormat="1" x14ac:dyDescent="0.25">
      <c r="A4612" s="7" t="s">
        <v>17</v>
      </c>
      <c r="B4612" s="62">
        <v>10000</v>
      </c>
      <c r="C4612" s="62">
        <v>0</v>
      </c>
      <c r="D4612" s="62">
        <v>10000</v>
      </c>
      <c r="E4612" s="62">
        <f>IFERROR(D4612/B4612*100,0)</f>
        <v>100</v>
      </c>
    </row>
    <row r="4613" spans="1:5" s="95" customFormat="1" x14ac:dyDescent="0.25">
      <c r="A4613" s="7" t="s">
        <v>20</v>
      </c>
      <c r="B4613" s="62">
        <v>2600</v>
      </c>
      <c r="C4613" s="62">
        <v>10400</v>
      </c>
      <c r="D4613" s="62">
        <v>13000</v>
      </c>
      <c r="E4613" s="62">
        <f>IFERROR(D4613/B4613*100,0)</f>
        <v>500</v>
      </c>
    </row>
    <row r="4614" spans="1:5" s="95" customFormat="1" x14ac:dyDescent="0.25">
      <c r="A4614" s="14" t="s">
        <v>22</v>
      </c>
      <c r="B4614" s="108">
        <v>59000</v>
      </c>
      <c r="C4614" s="108">
        <v>22511.599999999999</v>
      </c>
      <c r="D4614" s="108">
        <v>81511.600000000006</v>
      </c>
      <c r="E4614" s="108">
        <f>IFERROR(D4614/B4614*100,0)</f>
        <v>138.15525423728815</v>
      </c>
    </row>
    <row r="4615" spans="1:5" s="95" customFormat="1" x14ac:dyDescent="0.25">
      <c r="A4615" s="7" t="s">
        <v>24</v>
      </c>
      <c r="B4615" s="62">
        <v>34000</v>
      </c>
      <c r="C4615" s="62">
        <v>0</v>
      </c>
      <c r="D4615" s="62">
        <v>34000</v>
      </c>
      <c r="E4615" s="62">
        <f>IFERROR(D4615/B4615*100,0)</f>
        <v>100</v>
      </c>
    </row>
    <row r="4616" spans="1:5" s="95" customFormat="1" x14ac:dyDescent="0.25">
      <c r="A4616" s="7" t="s">
        <v>25</v>
      </c>
      <c r="B4616" s="62">
        <v>25000</v>
      </c>
      <c r="C4616" s="62">
        <v>22511.599999999999</v>
      </c>
      <c r="D4616" s="62">
        <v>47511.6</v>
      </c>
      <c r="E4616" s="62">
        <f>IFERROR(D4616/B4616*100,0)</f>
        <v>190.04640000000001</v>
      </c>
    </row>
    <row r="4617" spans="1:5" s="94" customFormat="1" x14ac:dyDescent="0.25">
      <c r="A4617" s="76" t="s">
        <v>202</v>
      </c>
      <c r="B4617" s="77">
        <v>0</v>
      </c>
      <c r="C4617" s="77">
        <v>226380</v>
      </c>
      <c r="D4617" s="77">
        <v>226380</v>
      </c>
      <c r="E4617" s="77">
        <f>IFERROR(D4617/B4617*100,0)</f>
        <v>0</v>
      </c>
    </row>
    <row r="4618" spans="1:5" s="95" customFormat="1" x14ac:dyDescent="0.25">
      <c r="A4618" s="7" t="s">
        <v>165</v>
      </c>
      <c r="B4618" s="62">
        <v>0</v>
      </c>
      <c r="C4618" s="62">
        <v>226380</v>
      </c>
      <c r="D4618" s="62">
        <v>226380</v>
      </c>
      <c r="E4618" s="62">
        <f>IFERROR(D4618/B4618*100,0)</f>
        <v>0</v>
      </c>
    </row>
    <row r="4619" spans="1:5" s="96" customFormat="1" x14ac:dyDescent="0.25">
      <c r="A4619" s="106" t="s">
        <v>81</v>
      </c>
      <c r="B4619" s="107">
        <v>0</v>
      </c>
      <c r="C4619" s="107">
        <v>226380</v>
      </c>
      <c r="D4619" s="107">
        <v>226380</v>
      </c>
      <c r="E4619" s="107">
        <f>IFERROR(D4619/B4619*100,0)</f>
        <v>0</v>
      </c>
    </row>
    <row r="4620" spans="1:5" s="95" customFormat="1" x14ac:dyDescent="0.25">
      <c r="A4620" s="14" t="s">
        <v>22</v>
      </c>
      <c r="B4620" s="108">
        <v>0</v>
      </c>
      <c r="C4620" s="108">
        <v>226380</v>
      </c>
      <c r="D4620" s="108">
        <v>226380</v>
      </c>
      <c r="E4620" s="108">
        <f>IFERROR(D4620/B4620*100,0)</f>
        <v>0</v>
      </c>
    </row>
    <row r="4621" spans="1:5" s="95" customFormat="1" x14ac:dyDescent="0.25">
      <c r="A4621" s="7" t="s">
        <v>25</v>
      </c>
      <c r="B4621" s="62">
        <v>0</v>
      </c>
      <c r="C4621" s="62">
        <v>226380</v>
      </c>
      <c r="D4621" s="62">
        <v>226380</v>
      </c>
      <c r="E4621" s="62">
        <f>IFERROR(D4621/B4621*100,0)</f>
        <v>0</v>
      </c>
    </row>
    <row r="4622" spans="1:5" s="94" customFormat="1" x14ac:dyDescent="0.25">
      <c r="A4622" s="76" t="s">
        <v>201</v>
      </c>
      <c r="B4622" s="77">
        <v>0</v>
      </c>
      <c r="C4622" s="77">
        <v>187560.49</v>
      </c>
      <c r="D4622" s="77">
        <v>187560.49</v>
      </c>
      <c r="E4622" s="77">
        <f>IFERROR(D4622/B4622*100,0)</f>
        <v>0</v>
      </c>
    </row>
    <row r="4623" spans="1:5" s="95" customFormat="1" x14ac:dyDescent="0.25">
      <c r="A4623" s="7" t="s">
        <v>165</v>
      </c>
      <c r="B4623" s="62">
        <v>0</v>
      </c>
      <c r="C4623" s="62">
        <v>187560.49</v>
      </c>
      <c r="D4623" s="62">
        <v>187560.49</v>
      </c>
      <c r="E4623" s="62">
        <f>IFERROR(D4623/B4623*100,0)</f>
        <v>0</v>
      </c>
    </row>
    <row r="4624" spans="1:5" s="96" customFormat="1" x14ac:dyDescent="0.25">
      <c r="A4624" s="106" t="s">
        <v>76</v>
      </c>
      <c r="B4624" s="107">
        <v>0</v>
      </c>
      <c r="C4624" s="107">
        <v>187560.49</v>
      </c>
      <c r="D4624" s="107">
        <v>187560.49</v>
      </c>
      <c r="E4624" s="107">
        <f>IFERROR(D4624/B4624*100,0)</f>
        <v>0</v>
      </c>
    </row>
    <row r="4625" spans="1:5" s="95" customFormat="1" x14ac:dyDescent="0.25">
      <c r="A4625" s="14" t="s">
        <v>14</v>
      </c>
      <c r="B4625" s="108">
        <v>0</v>
      </c>
      <c r="C4625" s="108">
        <v>4979.1099999999997</v>
      </c>
      <c r="D4625" s="108">
        <v>4979.1099999999997</v>
      </c>
      <c r="E4625" s="108">
        <f>IFERROR(D4625/B4625*100,0)</f>
        <v>0</v>
      </c>
    </row>
    <row r="4626" spans="1:5" s="95" customFormat="1" x14ac:dyDescent="0.25">
      <c r="A4626" s="7" t="s">
        <v>15</v>
      </c>
      <c r="B4626" s="62">
        <v>0</v>
      </c>
      <c r="C4626" s="62">
        <v>4520.1099999999997</v>
      </c>
      <c r="D4626" s="62">
        <v>4520.1099999999997</v>
      </c>
      <c r="E4626" s="62">
        <f>IFERROR(D4626/B4626*100,0)</f>
        <v>0</v>
      </c>
    </row>
    <row r="4627" spans="1:5" s="95" customFormat="1" x14ac:dyDescent="0.25">
      <c r="A4627" s="7" t="s">
        <v>16</v>
      </c>
      <c r="B4627" s="62">
        <v>0</v>
      </c>
      <c r="C4627" s="62">
        <v>459</v>
      </c>
      <c r="D4627" s="62">
        <v>459</v>
      </c>
      <c r="E4627" s="62">
        <f>IFERROR(D4627/B4627*100,0)</f>
        <v>0</v>
      </c>
    </row>
    <row r="4628" spans="1:5" s="95" customFormat="1" x14ac:dyDescent="0.25">
      <c r="A4628" s="14" t="s">
        <v>22</v>
      </c>
      <c r="B4628" s="108">
        <v>0</v>
      </c>
      <c r="C4628" s="108">
        <v>182581.38</v>
      </c>
      <c r="D4628" s="108">
        <v>182581.38</v>
      </c>
      <c r="E4628" s="108">
        <f>IFERROR(D4628/B4628*100,0)</f>
        <v>0</v>
      </c>
    </row>
    <row r="4629" spans="1:5" s="95" customFormat="1" x14ac:dyDescent="0.25">
      <c r="A4629" s="7" t="s">
        <v>25</v>
      </c>
      <c r="B4629" s="62">
        <v>0</v>
      </c>
      <c r="C4629" s="62">
        <v>182581.38</v>
      </c>
      <c r="D4629" s="62">
        <v>182581.38</v>
      </c>
      <c r="E4629" s="62">
        <f>IFERROR(D4629/B4629*100,0)</f>
        <v>0</v>
      </c>
    </row>
    <row r="4630" spans="1:5" s="93" customFormat="1" x14ac:dyDescent="0.25">
      <c r="A4630" s="71" t="s">
        <v>187</v>
      </c>
      <c r="B4630" s="72">
        <v>9972590</v>
      </c>
      <c r="C4630" s="72">
        <v>809676.03</v>
      </c>
      <c r="D4630" s="72">
        <v>10782266.029999999</v>
      </c>
      <c r="E4630" s="72">
        <f>IFERROR(D4630/B4630*100,0)</f>
        <v>108.11901451879602</v>
      </c>
    </row>
    <row r="4631" spans="1:5" s="94" customFormat="1" x14ac:dyDescent="0.25">
      <c r="A4631" s="76" t="s">
        <v>186</v>
      </c>
      <c r="B4631" s="77">
        <v>9972590</v>
      </c>
      <c r="C4631" s="77">
        <v>809676.03</v>
      </c>
      <c r="D4631" s="77">
        <v>10782266.029999999</v>
      </c>
      <c r="E4631" s="77">
        <f>IFERROR(D4631/B4631*100,0)</f>
        <v>108.11901451879602</v>
      </c>
    </row>
    <row r="4632" spans="1:5" s="95" customFormat="1" x14ac:dyDescent="0.25">
      <c r="A4632" s="7" t="s">
        <v>172</v>
      </c>
      <c r="B4632" s="62">
        <v>9972590</v>
      </c>
      <c r="C4632" s="62">
        <v>809676.03</v>
      </c>
      <c r="D4632" s="62">
        <v>10782266.029999999</v>
      </c>
      <c r="E4632" s="62">
        <f>IFERROR(D4632/B4632*100,0)</f>
        <v>108.11901451879602</v>
      </c>
    </row>
    <row r="4633" spans="1:5" s="96" customFormat="1" x14ac:dyDescent="0.25">
      <c r="A4633" s="106" t="s">
        <v>69</v>
      </c>
      <c r="B4633" s="107">
        <v>9972590</v>
      </c>
      <c r="C4633" s="107">
        <v>809676.03</v>
      </c>
      <c r="D4633" s="107">
        <v>10782266.029999999</v>
      </c>
      <c r="E4633" s="107">
        <f>IFERROR(D4633/B4633*100,0)</f>
        <v>108.11901451879602</v>
      </c>
    </row>
    <row r="4634" spans="1:5" s="95" customFormat="1" x14ac:dyDescent="0.25">
      <c r="A4634" s="14" t="s">
        <v>14</v>
      </c>
      <c r="B4634" s="108">
        <v>9671208</v>
      </c>
      <c r="C4634" s="108">
        <v>566310</v>
      </c>
      <c r="D4634" s="108">
        <v>10237518</v>
      </c>
      <c r="E4634" s="108">
        <f>IFERROR(D4634/B4634*100,0)</f>
        <v>105.85562837651719</v>
      </c>
    </row>
    <row r="4635" spans="1:5" s="95" customFormat="1" x14ac:dyDescent="0.25">
      <c r="A4635" s="7" t="s">
        <v>15</v>
      </c>
      <c r="B4635" s="62">
        <v>8036000</v>
      </c>
      <c r="C4635" s="62">
        <v>499000</v>
      </c>
      <c r="D4635" s="62">
        <v>8535000</v>
      </c>
      <c r="E4635" s="62">
        <f>IFERROR(D4635/B4635*100,0)</f>
        <v>106.20955699352912</v>
      </c>
    </row>
    <row r="4636" spans="1:5" s="95" customFormat="1" x14ac:dyDescent="0.25">
      <c r="A4636" s="7" t="s">
        <v>16</v>
      </c>
      <c r="B4636" s="62">
        <v>1598690</v>
      </c>
      <c r="C4636" s="62">
        <v>64300</v>
      </c>
      <c r="D4636" s="62">
        <v>1662990</v>
      </c>
      <c r="E4636" s="62">
        <f>IFERROR(D4636/B4636*100,0)</f>
        <v>104.02204304774534</v>
      </c>
    </row>
    <row r="4637" spans="1:5" s="95" customFormat="1" x14ac:dyDescent="0.25">
      <c r="A4637" s="7" t="s">
        <v>17</v>
      </c>
      <c r="B4637" s="62">
        <v>33200</v>
      </c>
      <c r="C4637" s="62">
        <v>0</v>
      </c>
      <c r="D4637" s="62">
        <v>33200</v>
      </c>
      <c r="E4637" s="62">
        <f>IFERROR(D4637/B4637*100,0)</f>
        <v>100</v>
      </c>
    </row>
    <row r="4638" spans="1:5" s="95" customFormat="1" x14ac:dyDescent="0.25">
      <c r="A4638" s="7" t="s">
        <v>20</v>
      </c>
      <c r="B4638" s="62">
        <v>1990</v>
      </c>
      <c r="C4638" s="62">
        <v>3010</v>
      </c>
      <c r="D4638" s="62">
        <v>5000</v>
      </c>
      <c r="E4638" s="62">
        <f>IFERROR(D4638/B4638*100,0)</f>
        <v>251.2562814070352</v>
      </c>
    </row>
    <row r="4639" spans="1:5" s="95" customFormat="1" x14ac:dyDescent="0.25">
      <c r="A4639" s="7" t="s">
        <v>21</v>
      </c>
      <c r="B4639" s="62">
        <v>1328</v>
      </c>
      <c r="C4639" s="62">
        <v>0</v>
      </c>
      <c r="D4639" s="62">
        <v>1328</v>
      </c>
      <c r="E4639" s="62">
        <f>IFERROR(D4639/B4639*100,0)</f>
        <v>100</v>
      </c>
    </row>
    <row r="4640" spans="1:5" s="95" customFormat="1" x14ac:dyDescent="0.25">
      <c r="A4640" s="14" t="s">
        <v>22</v>
      </c>
      <c r="B4640" s="108">
        <v>301382</v>
      </c>
      <c r="C4640" s="108">
        <v>243366.03</v>
      </c>
      <c r="D4640" s="108">
        <v>544748.03</v>
      </c>
      <c r="E4640" s="108">
        <f>IFERROR(D4640/B4640*100,0)</f>
        <v>180.75002156731327</v>
      </c>
    </row>
    <row r="4641" spans="1:5" s="95" customFormat="1" x14ac:dyDescent="0.25">
      <c r="A4641" s="7" t="s">
        <v>23</v>
      </c>
      <c r="B4641" s="62">
        <v>11981</v>
      </c>
      <c r="C4641" s="62">
        <v>0</v>
      </c>
      <c r="D4641" s="62">
        <v>11981</v>
      </c>
      <c r="E4641" s="62">
        <f>IFERROR(D4641/B4641*100,0)</f>
        <v>100</v>
      </c>
    </row>
    <row r="4642" spans="1:5" s="95" customFormat="1" x14ac:dyDescent="0.25">
      <c r="A4642" s="7" t="s">
        <v>24</v>
      </c>
      <c r="B4642" s="62">
        <v>91340</v>
      </c>
      <c r="C4642" s="62">
        <v>0</v>
      </c>
      <c r="D4642" s="62">
        <v>91340</v>
      </c>
      <c r="E4642" s="62">
        <f>IFERROR(D4642/B4642*100,0)</f>
        <v>100</v>
      </c>
    </row>
    <row r="4643" spans="1:5" s="95" customFormat="1" x14ac:dyDescent="0.25">
      <c r="A4643" s="7" t="s">
        <v>25</v>
      </c>
      <c r="B4643" s="62">
        <v>198061</v>
      </c>
      <c r="C4643" s="62">
        <v>243366.03</v>
      </c>
      <c r="D4643" s="62">
        <v>441427.03</v>
      </c>
      <c r="E4643" s="62">
        <f>IFERROR(D4643/B4643*100,0)</f>
        <v>222.87428115580553</v>
      </c>
    </row>
    <row r="4644" spans="1:5" s="93" customFormat="1" x14ac:dyDescent="0.25">
      <c r="A4644" s="71" t="s">
        <v>197</v>
      </c>
      <c r="B4644" s="72">
        <v>33380</v>
      </c>
      <c r="C4644" s="72">
        <v>0</v>
      </c>
      <c r="D4644" s="72">
        <v>33380</v>
      </c>
      <c r="E4644" s="72">
        <f>IFERROR(D4644/B4644*100,0)</f>
        <v>100</v>
      </c>
    </row>
    <row r="4645" spans="1:5" s="94" customFormat="1" x14ac:dyDescent="0.25">
      <c r="A4645" s="76" t="s">
        <v>196</v>
      </c>
      <c r="B4645" s="77">
        <v>33380</v>
      </c>
      <c r="C4645" s="77">
        <v>0</v>
      </c>
      <c r="D4645" s="77">
        <v>33380</v>
      </c>
      <c r="E4645" s="77">
        <f>IFERROR(D4645/B4645*100,0)</f>
        <v>100</v>
      </c>
    </row>
    <row r="4646" spans="1:5" s="95" customFormat="1" x14ac:dyDescent="0.25">
      <c r="A4646" s="7" t="s">
        <v>172</v>
      </c>
      <c r="B4646" s="62">
        <v>33380</v>
      </c>
      <c r="C4646" s="62">
        <v>0</v>
      </c>
      <c r="D4646" s="62">
        <v>33380</v>
      </c>
      <c r="E4646" s="62">
        <f>IFERROR(D4646/B4646*100,0)</f>
        <v>100</v>
      </c>
    </row>
    <row r="4647" spans="1:5" s="96" customFormat="1" x14ac:dyDescent="0.25">
      <c r="A4647" s="106" t="s">
        <v>68</v>
      </c>
      <c r="B4647" s="107">
        <v>33380</v>
      </c>
      <c r="C4647" s="107">
        <v>0</v>
      </c>
      <c r="D4647" s="107">
        <v>33380</v>
      </c>
      <c r="E4647" s="107">
        <f>IFERROR(D4647/B4647*100,0)</f>
        <v>100</v>
      </c>
    </row>
    <row r="4648" spans="1:5" s="95" customFormat="1" x14ac:dyDescent="0.25">
      <c r="A4648" s="14" t="s">
        <v>14</v>
      </c>
      <c r="B4648" s="108">
        <v>33380</v>
      </c>
      <c r="C4648" s="108">
        <v>0</v>
      </c>
      <c r="D4648" s="108">
        <v>33380</v>
      </c>
      <c r="E4648" s="108">
        <f>IFERROR(D4648/B4648*100,0)</f>
        <v>100</v>
      </c>
    </row>
    <row r="4649" spans="1:5" s="95" customFormat="1" x14ac:dyDescent="0.25">
      <c r="A4649" s="7" t="s">
        <v>15</v>
      </c>
      <c r="B4649" s="62">
        <v>30930</v>
      </c>
      <c r="C4649" s="62">
        <v>0</v>
      </c>
      <c r="D4649" s="62">
        <v>30930</v>
      </c>
      <c r="E4649" s="62">
        <f>IFERROR(D4649/B4649*100,0)</f>
        <v>100</v>
      </c>
    </row>
    <row r="4650" spans="1:5" s="95" customFormat="1" x14ac:dyDescent="0.25">
      <c r="A4650" s="7" t="s">
        <v>16</v>
      </c>
      <c r="B4650" s="62">
        <v>2450</v>
      </c>
      <c r="C4650" s="62">
        <v>0</v>
      </c>
      <c r="D4650" s="62">
        <v>2450</v>
      </c>
      <c r="E4650" s="62">
        <f>IFERROR(D4650/B4650*100,0)</f>
        <v>100</v>
      </c>
    </row>
    <row r="4651" spans="1:5" s="93" customFormat="1" x14ac:dyDescent="0.25">
      <c r="A4651" s="71" t="s">
        <v>184</v>
      </c>
      <c r="B4651" s="72">
        <v>44680</v>
      </c>
      <c r="C4651" s="72">
        <v>22137.46</v>
      </c>
      <c r="D4651" s="72">
        <v>66817.460000000006</v>
      </c>
      <c r="E4651" s="72">
        <f>IFERROR(D4651/B4651*100,0)</f>
        <v>149.54668755595347</v>
      </c>
    </row>
    <row r="4652" spans="1:5" s="94" customFormat="1" x14ac:dyDescent="0.25">
      <c r="A4652" s="76" t="s">
        <v>183</v>
      </c>
      <c r="B4652" s="77">
        <v>44680</v>
      </c>
      <c r="C4652" s="77">
        <v>22137.46</v>
      </c>
      <c r="D4652" s="77">
        <v>66817.460000000006</v>
      </c>
      <c r="E4652" s="77">
        <f>IFERROR(D4652/B4652*100,0)</f>
        <v>149.54668755595347</v>
      </c>
    </row>
    <row r="4653" spans="1:5" s="95" customFormat="1" x14ac:dyDescent="0.25">
      <c r="A4653" s="7" t="s">
        <v>165</v>
      </c>
      <c r="B4653" s="62">
        <v>44680</v>
      </c>
      <c r="C4653" s="62">
        <v>22137.46</v>
      </c>
      <c r="D4653" s="62">
        <v>66817.460000000006</v>
      </c>
      <c r="E4653" s="62">
        <f>IFERROR(D4653/B4653*100,0)</f>
        <v>149.54668755595347</v>
      </c>
    </row>
    <row r="4654" spans="1:5" s="96" customFormat="1" x14ac:dyDescent="0.25">
      <c r="A4654" s="106" t="s">
        <v>89</v>
      </c>
      <c r="B4654" s="107">
        <v>44680</v>
      </c>
      <c r="C4654" s="107">
        <v>22137.46</v>
      </c>
      <c r="D4654" s="107">
        <v>66817.460000000006</v>
      </c>
      <c r="E4654" s="107">
        <f>IFERROR(D4654/B4654*100,0)</f>
        <v>149.54668755595347</v>
      </c>
    </row>
    <row r="4655" spans="1:5" s="95" customFormat="1" x14ac:dyDescent="0.25">
      <c r="A4655" s="14" t="s">
        <v>14</v>
      </c>
      <c r="B4655" s="108">
        <v>38630</v>
      </c>
      <c r="C4655" s="108">
        <v>0</v>
      </c>
      <c r="D4655" s="108">
        <v>38630</v>
      </c>
      <c r="E4655" s="108">
        <f>IFERROR(D4655/B4655*100,0)</f>
        <v>100</v>
      </c>
    </row>
    <row r="4656" spans="1:5" s="95" customFormat="1" x14ac:dyDescent="0.25">
      <c r="A4656" s="7" t="s">
        <v>16</v>
      </c>
      <c r="B4656" s="62">
        <v>38630</v>
      </c>
      <c r="C4656" s="62">
        <v>0</v>
      </c>
      <c r="D4656" s="62">
        <v>38630</v>
      </c>
      <c r="E4656" s="62">
        <f>IFERROR(D4656/B4656*100,0)</f>
        <v>100</v>
      </c>
    </row>
    <row r="4657" spans="1:5" s="95" customFormat="1" x14ac:dyDescent="0.25">
      <c r="A4657" s="14" t="s">
        <v>22</v>
      </c>
      <c r="B4657" s="108">
        <v>6050</v>
      </c>
      <c r="C4657" s="108">
        <v>22137.46</v>
      </c>
      <c r="D4657" s="108">
        <v>28187.46</v>
      </c>
      <c r="E4657" s="108">
        <f>IFERROR(D4657/B4657*100,0)</f>
        <v>465.90842975206613</v>
      </c>
    </row>
    <row r="4658" spans="1:5" s="95" customFormat="1" x14ac:dyDescent="0.25">
      <c r="A4658" s="7" t="s">
        <v>24</v>
      </c>
      <c r="B4658" s="62">
        <v>6050</v>
      </c>
      <c r="C4658" s="62">
        <v>3950</v>
      </c>
      <c r="D4658" s="62">
        <v>10000</v>
      </c>
      <c r="E4658" s="62">
        <f>IFERROR(D4658/B4658*100,0)</f>
        <v>165.28925619834712</v>
      </c>
    </row>
    <row r="4659" spans="1:5" s="95" customFormat="1" x14ac:dyDescent="0.25">
      <c r="A4659" s="7" t="s">
        <v>25</v>
      </c>
      <c r="B4659" s="62">
        <v>0</v>
      </c>
      <c r="C4659" s="62">
        <v>18187.46</v>
      </c>
      <c r="D4659" s="62">
        <v>18187.46</v>
      </c>
      <c r="E4659" s="62">
        <f>IFERROR(D4659/B4659*100,0)</f>
        <v>0</v>
      </c>
    </row>
    <row r="4660" spans="1:5" s="93" customFormat="1" x14ac:dyDescent="0.25">
      <c r="A4660" s="71" t="s">
        <v>182</v>
      </c>
      <c r="B4660" s="72">
        <v>10400</v>
      </c>
      <c r="C4660" s="72">
        <v>0</v>
      </c>
      <c r="D4660" s="72">
        <v>10400</v>
      </c>
      <c r="E4660" s="72">
        <f>IFERROR(D4660/B4660*100,0)</f>
        <v>100</v>
      </c>
    </row>
    <row r="4661" spans="1:5" s="94" customFormat="1" x14ac:dyDescent="0.25">
      <c r="A4661" s="76" t="s">
        <v>181</v>
      </c>
      <c r="B4661" s="77">
        <v>10400</v>
      </c>
      <c r="C4661" s="77">
        <v>0</v>
      </c>
      <c r="D4661" s="77">
        <v>10400</v>
      </c>
      <c r="E4661" s="77">
        <f>IFERROR(D4661/B4661*100,0)</f>
        <v>100</v>
      </c>
    </row>
    <row r="4662" spans="1:5" s="95" customFormat="1" x14ac:dyDescent="0.25">
      <c r="A4662" s="7" t="s">
        <v>165</v>
      </c>
      <c r="B4662" s="62">
        <v>10400</v>
      </c>
      <c r="C4662" s="62">
        <v>0</v>
      </c>
      <c r="D4662" s="62">
        <v>10400</v>
      </c>
      <c r="E4662" s="62">
        <f>IFERROR(D4662/B4662*100,0)</f>
        <v>100</v>
      </c>
    </row>
    <row r="4663" spans="1:5" s="96" customFormat="1" x14ac:dyDescent="0.25">
      <c r="A4663" s="106" t="s">
        <v>88</v>
      </c>
      <c r="B4663" s="107">
        <v>10400</v>
      </c>
      <c r="C4663" s="107">
        <v>0</v>
      </c>
      <c r="D4663" s="107">
        <v>10400</v>
      </c>
      <c r="E4663" s="107">
        <f>IFERROR(D4663/B4663*100,0)</f>
        <v>100</v>
      </c>
    </row>
    <row r="4664" spans="1:5" s="95" customFormat="1" x14ac:dyDescent="0.25">
      <c r="A4664" s="14" t="s">
        <v>22</v>
      </c>
      <c r="B4664" s="108">
        <v>10400</v>
      </c>
      <c r="C4664" s="108">
        <v>0</v>
      </c>
      <c r="D4664" s="108">
        <v>10400</v>
      </c>
      <c r="E4664" s="108">
        <f>IFERROR(D4664/B4664*100,0)</f>
        <v>100</v>
      </c>
    </row>
    <row r="4665" spans="1:5" s="95" customFormat="1" x14ac:dyDescent="0.25">
      <c r="A4665" s="7" t="s">
        <v>24</v>
      </c>
      <c r="B4665" s="62">
        <v>10400</v>
      </c>
      <c r="C4665" s="62">
        <v>0</v>
      </c>
      <c r="D4665" s="62">
        <v>10400</v>
      </c>
      <c r="E4665" s="62">
        <f>IFERROR(D4665/B4665*100,0)</f>
        <v>100</v>
      </c>
    </row>
    <row r="4666" spans="1:5" s="93" customFormat="1" x14ac:dyDescent="0.25">
      <c r="A4666" s="71" t="s">
        <v>200</v>
      </c>
      <c r="B4666" s="72">
        <v>310364</v>
      </c>
      <c r="C4666" s="72">
        <v>0</v>
      </c>
      <c r="D4666" s="72">
        <v>310364</v>
      </c>
      <c r="E4666" s="72">
        <f>IFERROR(D4666/B4666*100,0)</f>
        <v>100</v>
      </c>
    </row>
    <row r="4667" spans="1:5" s="94" customFormat="1" x14ac:dyDescent="0.25">
      <c r="A4667" s="76" t="s">
        <v>199</v>
      </c>
      <c r="B4667" s="77">
        <v>310364</v>
      </c>
      <c r="C4667" s="77">
        <v>0</v>
      </c>
      <c r="D4667" s="77">
        <v>310364</v>
      </c>
      <c r="E4667" s="77">
        <f>IFERROR(D4667/B4667*100,0)</f>
        <v>100</v>
      </c>
    </row>
    <row r="4668" spans="1:5" s="95" customFormat="1" x14ac:dyDescent="0.25">
      <c r="A4668" s="7" t="s">
        <v>165</v>
      </c>
      <c r="B4668" s="62">
        <v>310364</v>
      </c>
      <c r="C4668" s="62">
        <v>0</v>
      </c>
      <c r="D4668" s="62">
        <v>310364</v>
      </c>
      <c r="E4668" s="62">
        <f>IFERROR(D4668/B4668*100,0)</f>
        <v>100</v>
      </c>
    </row>
    <row r="4669" spans="1:5" s="96" customFormat="1" x14ac:dyDescent="0.25">
      <c r="A4669" s="106" t="s">
        <v>76</v>
      </c>
      <c r="B4669" s="107">
        <v>310364</v>
      </c>
      <c r="C4669" s="107">
        <v>0</v>
      </c>
      <c r="D4669" s="107">
        <v>310364</v>
      </c>
      <c r="E4669" s="107">
        <f>IFERROR(D4669/B4669*100,0)</f>
        <v>100</v>
      </c>
    </row>
    <row r="4670" spans="1:5" s="95" customFormat="1" x14ac:dyDescent="0.25">
      <c r="A4670" s="14" t="s">
        <v>14</v>
      </c>
      <c r="B4670" s="108">
        <v>310364</v>
      </c>
      <c r="C4670" s="108">
        <v>0</v>
      </c>
      <c r="D4670" s="108">
        <v>310364</v>
      </c>
      <c r="E4670" s="108">
        <f>IFERROR(D4670/B4670*100,0)</f>
        <v>100</v>
      </c>
    </row>
    <row r="4671" spans="1:5" s="95" customFormat="1" x14ac:dyDescent="0.25">
      <c r="A4671" s="7" t="s">
        <v>15</v>
      </c>
      <c r="B4671" s="62">
        <v>226545</v>
      </c>
      <c r="C4671" s="62">
        <v>0</v>
      </c>
      <c r="D4671" s="62">
        <v>226545</v>
      </c>
      <c r="E4671" s="62">
        <f>IFERROR(D4671/B4671*100,0)</f>
        <v>100</v>
      </c>
    </row>
    <row r="4672" spans="1:5" s="95" customFormat="1" x14ac:dyDescent="0.25">
      <c r="A4672" s="7" t="s">
        <v>16</v>
      </c>
      <c r="B4672" s="62">
        <v>33819</v>
      </c>
      <c r="C4672" s="62">
        <v>0</v>
      </c>
      <c r="D4672" s="62">
        <v>33819</v>
      </c>
      <c r="E4672" s="62">
        <f>IFERROR(D4672/B4672*100,0)</f>
        <v>100</v>
      </c>
    </row>
    <row r="4673" spans="1:5" s="95" customFormat="1" x14ac:dyDescent="0.25">
      <c r="A4673" s="7" t="s">
        <v>20</v>
      </c>
      <c r="B4673" s="62">
        <v>50000</v>
      </c>
      <c r="C4673" s="62">
        <v>0</v>
      </c>
      <c r="D4673" s="62">
        <v>50000</v>
      </c>
      <c r="E4673" s="62">
        <f>IFERROR(D4673/B4673*100,0)</f>
        <v>100</v>
      </c>
    </row>
    <row r="4674" spans="1:5" s="93" customFormat="1" x14ac:dyDescent="0.25">
      <c r="A4674" s="71" t="s">
        <v>193</v>
      </c>
      <c r="B4674" s="72">
        <v>7707</v>
      </c>
      <c r="C4674" s="72">
        <v>5720.52</v>
      </c>
      <c r="D4674" s="72">
        <v>13427.52</v>
      </c>
      <c r="E4674" s="72">
        <f>IFERROR(D4674/B4674*100,0)</f>
        <v>174.22499026858699</v>
      </c>
    </row>
    <row r="4675" spans="1:5" s="94" customFormat="1" x14ac:dyDescent="0.25">
      <c r="A4675" s="76" t="s">
        <v>192</v>
      </c>
      <c r="B4675" s="77">
        <v>7707</v>
      </c>
      <c r="C4675" s="77">
        <v>5720.52</v>
      </c>
      <c r="D4675" s="77">
        <v>13427.52</v>
      </c>
      <c r="E4675" s="77">
        <f>IFERROR(D4675/B4675*100,0)</f>
        <v>174.22499026858699</v>
      </c>
    </row>
    <row r="4676" spans="1:5" s="95" customFormat="1" x14ac:dyDescent="0.25">
      <c r="A4676" s="7" t="s">
        <v>165</v>
      </c>
      <c r="B4676" s="62">
        <v>7707</v>
      </c>
      <c r="C4676" s="62">
        <v>5720.52</v>
      </c>
      <c r="D4676" s="62">
        <v>13427.52</v>
      </c>
      <c r="E4676" s="62">
        <f>IFERROR(D4676/B4676*100,0)</f>
        <v>174.22499026858699</v>
      </c>
    </row>
    <row r="4677" spans="1:5" s="96" customFormat="1" x14ac:dyDescent="0.25">
      <c r="A4677" s="106" t="s">
        <v>87</v>
      </c>
      <c r="B4677" s="107">
        <v>7707</v>
      </c>
      <c r="C4677" s="107">
        <v>5720.52</v>
      </c>
      <c r="D4677" s="107">
        <v>13427.52</v>
      </c>
      <c r="E4677" s="107">
        <f>IFERROR(D4677/B4677*100,0)</f>
        <v>174.22499026858699</v>
      </c>
    </row>
    <row r="4678" spans="1:5" s="95" customFormat="1" x14ac:dyDescent="0.25">
      <c r="A4678" s="14" t="s">
        <v>14</v>
      </c>
      <c r="B4678" s="108">
        <v>7707</v>
      </c>
      <c r="C4678" s="108">
        <v>0</v>
      </c>
      <c r="D4678" s="108">
        <v>7707</v>
      </c>
      <c r="E4678" s="108">
        <f>IFERROR(D4678/B4678*100,0)</f>
        <v>100</v>
      </c>
    </row>
    <row r="4679" spans="1:5" s="95" customFormat="1" x14ac:dyDescent="0.25">
      <c r="A4679" s="7" t="s">
        <v>16</v>
      </c>
      <c r="B4679" s="62">
        <v>7707</v>
      </c>
      <c r="C4679" s="62">
        <v>0</v>
      </c>
      <c r="D4679" s="62">
        <v>7707</v>
      </c>
      <c r="E4679" s="62">
        <f>IFERROR(D4679/B4679*100,0)</f>
        <v>100</v>
      </c>
    </row>
    <row r="4680" spans="1:5" s="95" customFormat="1" x14ac:dyDescent="0.25">
      <c r="A4680" s="14" t="s">
        <v>22</v>
      </c>
      <c r="B4680" s="108">
        <v>0</v>
      </c>
      <c r="C4680" s="108">
        <v>5720.52</v>
      </c>
      <c r="D4680" s="108">
        <v>5720.52</v>
      </c>
      <c r="E4680" s="108">
        <f>IFERROR(D4680/B4680*100,0)</f>
        <v>0</v>
      </c>
    </row>
    <row r="4681" spans="1:5" s="95" customFormat="1" x14ac:dyDescent="0.25">
      <c r="A4681" s="7" t="s">
        <v>25</v>
      </c>
      <c r="B4681" s="62">
        <v>0</v>
      </c>
      <c r="C4681" s="62">
        <v>5720.52</v>
      </c>
      <c r="D4681" s="62">
        <v>5720.52</v>
      </c>
      <c r="E4681" s="62">
        <f>IFERROR(D4681/B4681*100,0)</f>
        <v>0</v>
      </c>
    </row>
    <row r="4682" spans="1:5" s="93" customFormat="1" x14ac:dyDescent="0.25">
      <c r="A4682" s="71" t="s">
        <v>178</v>
      </c>
      <c r="B4682" s="72">
        <v>93300</v>
      </c>
      <c r="C4682" s="72">
        <v>0</v>
      </c>
      <c r="D4682" s="72">
        <v>93300</v>
      </c>
      <c r="E4682" s="72">
        <f>IFERROR(D4682/B4682*100,0)</f>
        <v>100</v>
      </c>
    </row>
    <row r="4683" spans="1:5" s="94" customFormat="1" x14ac:dyDescent="0.25">
      <c r="A4683" s="76" t="s">
        <v>177</v>
      </c>
      <c r="B4683" s="77">
        <v>93300</v>
      </c>
      <c r="C4683" s="77">
        <v>0</v>
      </c>
      <c r="D4683" s="77">
        <v>93300</v>
      </c>
      <c r="E4683" s="77">
        <f>IFERROR(D4683/B4683*100,0)</f>
        <v>100</v>
      </c>
    </row>
    <row r="4684" spans="1:5" s="95" customFormat="1" x14ac:dyDescent="0.25">
      <c r="A4684" s="7" t="s">
        <v>165</v>
      </c>
      <c r="B4684" s="62">
        <v>93300</v>
      </c>
      <c r="C4684" s="62">
        <v>0</v>
      </c>
      <c r="D4684" s="62">
        <v>93300</v>
      </c>
      <c r="E4684" s="62">
        <f>IFERROR(D4684/B4684*100,0)</f>
        <v>100</v>
      </c>
    </row>
    <row r="4685" spans="1:5" s="96" customFormat="1" x14ac:dyDescent="0.25">
      <c r="A4685" s="106" t="s">
        <v>71</v>
      </c>
      <c r="B4685" s="107">
        <v>93300</v>
      </c>
      <c r="C4685" s="107">
        <v>0</v>
      </c>
      <c r="D4685" s="107">
        <v>93300</v>
      </c>
      <c r="E4685" s="107">
        <f>IFERROR(D4685/B4685*100,0)</f>
        <v>100</v>
      </c>
    </row>
    <row r="4686" spans="1:5" s="95" customFormat="1" x14ac:dyDescent="0.25">
      <c r="A4686" s="14" t="s">
        <v>14</v>
      </c>
      <c r="B4686" s="108">
        <v>93300</v>
      </c>
      <c r="C4686" s="108">
        <v>0</v>
      </c>
      <c r="D4686" s="108">
        <v>93300</v>
      </c>
      <c r="E4686" s="108">
        <f>IFERROR(D4686/B4686*100,0)</f>
        <v>100</v>
      </c>
    </row>
    <row r="4687" spans="1:5" s="95" customFormat="1" x14ac:dyDescent="0.25">
      <c r="A4687" s="7" t="s">
        <v>15</v>
      </c>
      <c r="B4687" s="62">
        <v>23300</v>
      </c>
      <c r="C4687" s="62">
        <v>0</v>
      </c>
      <c r="D4687" s="62">
        <v>23300</v>
      </c>
      <c r="E4687" s="62">
        <f>IFERROR(D4687/B4687*100,0)</f>
        <v>100</v>
      </c>
    </row>
    <row r="4688" spans="1:5" s="95" customFormat="1" x14ac:dyDescent="0.25">
      <c r="A4688" s="7" t="s">
        <v>16</v>
      </c>
      <c r="B4688" s="62">
        <v>60000</v>
      </c>
      <c r="C4688" s="62">
        <v>0</v>
      </c>
      <c r="D4688" s="62">
        <v>60000</v>
      </c>
      <c r="E4688" s="62">
        <f>IFERROR(D4688/B4688*100,0)</f>
        <v>100</v>
      </c>
    </row>
    <row r="4689" spans="1:5" s="95" customFormat="1" x14ac:dyDescent="0.25">
      <c r="A4689" s="7" t="s">
        <v>17</v>
      </c>
      <c r="B4689" s="62">
        <v>10000</v>
      </c>
      <c r="C4689" s="62">
        <v>0</v>
      </c>
      <c r="D4689" s="62">
        <v>10000</v>
      </c>
      <c r="E4689" s="62">
        <f>IFERROR(D4689/B4689*100,0)</f>
        <v>100</v>
      </c>
    </row>
    <row r="4690" spans="1:5" s="92" customFormat="1" x14ac:dyDescent="0.25">
      <c r="A4690" s="12" t="s">
        <v>507</v>
      </c>
      <c r="B4690" s="60">
        <v>1024880</v>
      </c>
      <c r="C4690" s="60">
        <v>82208</v>
      </c>
      <c r="D4690" s="60">
        <v>1107088</v>
      </c>
      <c r="E4690" s="60">
        <f>IFERROR(D4690/B4690*100,0)</f>
        <v>108.02123175396143</v>
      </c>
    </row>
    <row r="4691" spans="1:5" s="93" customFormat="1" x14ac:dyDescent="0.25">
      <c r="A4691" s="71" t="s">
        <v>191</v>
      </c>
      <c r="B4691" s="72">
        <v>9190</v>
      </c>
      <c r="C4691" s="72">
        <v>0</v>
      </c>
      <c r="D4691" s="72">
        <v>9190</v>
      </c>
      <c r="E4691" s="72">
        <f>IFERROR(D4691/B4691*100,0)</f>
        <v>100</v>
      </c>
    </row>
    <row r="4692" spans="1:5" s="94" customFormat="1" x14ac:dyDescent="0.25">
      <c r="A4692" s="76" t="s">
        <v>190</v>
      </c>
      <c r="B4692" s="77">
        <v>9190</v>
      </c>
      <c r="C4692" s="77">
        <v>0</v>
      </c>
      <c r="D4692" s="77">
        <v>9190</v>
      </c>
      <c r="E4692" s="77">
        <f>IFERROR(D4692/B4692*100,0)</f>
        <v>100</v>
      </c>
    </row>
    <row r="4693" spans="1:5" s="95" customFormat="1" x14ac:dyDescent="0.25">
      <c r="A4693" s="7" t="s">
        <v>189</v>
      </c>
      <c r="B4693" s="62">
        <v>9190</v>
      </c>
      <c r="C4693" s="62">
        <v>0</v>
      </c>
      <c r="D4693" s="62">
        <v>9190</v>
      </c>
      <c r="E4693" s="62">
        <f>IFERROR(D4693/B4693*100,0)</f>
        <v>100</v>
      </c>
    </row>
    <row r="4694" spans="1:5" s="96" customFormat="1" x14ac:dyDescent="0.25">
      <c r="A4694" s="106" t="s">
        <v>66</v>
      </c>
      <c r="B4694" s="107">
        <v>9190</v>
      </c>
      <c r="C4694" s="107">
        <v>0</v>
      </c>
      <c r="D4694" s="107">
        <v>9190</v>
      </c>
      <c r="E4694" s="107">
        <f>IFERROR(D4694/B4694*100,0)</f>
        <v>100</v>
      </c>
    </row>
    <row r="4695" spans="1:5" s="95" customFormat="1" x14ac:dyDescent="0.25">
      <c r="A4695" s="14" t="s">
        <v>14</v>
      </c>
      <c r="B4695" s="108">
        <v>9190</v>
      </c>
      <c r="C4695" s="108">
        <v>0</v>
      </c>
      <c r="D4695" s="108">
        <v>9190</v>
      </c>
      <c r="E4695" s="108">
        <f>IFERROR(D4695/B4695*100,0)</f>
        <v>100</v>
      </c>
    </row>
    <row r="4696" spans="1:5" s="95" customFormat="1" x14ac:dyDescent="0.25">
      <c r="A4696" s="7" t="s">
        <v>16</v>
      </c>
      <c r="B4696" s="62">
        <v>9190</v>
      </c>
      <c r="C4696" s="62">
        <v>0</v>
      </c>
      <c r="D4696" s="62">
        <v>9190</v>
      </c>
      <c r="E4696" s="62">
        <f>IFERROR(D4696/B4696*100,0)</f>
        <v>100</v>
      </c>
    </row>
    <row r="4697" spans="1:5" s="93" customFormat="1" x14ac:dyDescent="0.25">
      <c r="A4697" s="71" t="s">
        <v>176</v>
      </c>
      <c r="B4697" s="72">
        <v>69444</v>
      </c>
      <c r="C4697" s="72">
        <v>0</v>
      </c>
      <c r="D4697" s="72">
        <v>69444</v>
      </c>
      <c r="E4697" s="72">
        <f>IFERROR(D4697/B4697*100,0)</f>
        <v>100</v>
      </c>
    </row>
    <row r="4698" spans="1:5" s="94" customFormat="1" x14ac:dyDescent="0.25">
      <c r="A4698" s="76" t="s">
        <v>188</v>
      </c>
      <c r="B4698" s="77">
        <v>13300</v>
      </c>
      <c r="C4698" s="77">
        <v>0</v>
      </c>
      <c r="D4698" s="77">
        <v>13300</v>
      </c>
      <c r="E4698" s="77">
        <f>IFERROR(D4698/B4698*100,0)</f>
        <v>100</v>
      </c>
    </row>
    <row r="4699" spans="1:5" s="95" customFormat="1" x14ac:dyDescent="0.25">
      <c r="A4699" s="7" t="s">
        <v>165</v>
      </c>
      <c r="B4699" s="62">
        <v>13300</v>
      </c>
      <c r="C4699" s="62">
        <v>0</v>
      </c>
      <c r="D4699" s="62">
        <v>13300</v>
      </c>
      <c r="E4699" s="62">
        <f>IFERROR(D4699/B4699*100,0)</f>
        <v>100</v>
      </c>
    </row>
    <row r="4700" spans="1:5" s="96" customFormat="1" x14ac:dyDescent="0.25">
      <c r="A4700" s="106" t="s">
        <v>83</v>
      </c>
      <c r="B4700" s="107">
        <v>13300</v>
      </c>
      <c r="C4700" s="107">
        <v>0</v>
      </c>
      <c r="D4700" s="107">
        <v>13300</v>
      </c>
      <c r="E4700" s="107">
        <f>IFERROR(D4700/B4700*100,0)</f>
        <v>100</v>
      </c>
    </row>
    <row r="4701" spans="1:5" s="95" customFormat="1" x14ac:dyDescent="0.25">
      <c r="A4701" s="14" t="s">
        <v>14</v>
      </c>
      <c r="B4701" s="108">
        <v>12100</v>
      </c>
      <c r="C4701" s="108">
        <v>587</v>
      </c>
      <c r="D4701" s="108">
        <v>12687</v>
      </c>
      <c r="E4701" s="108">
        <f>IFERROR(D4701/B4701*100,0)</f>
        <v>104.85123966942149</v>
      </c>
    </row>
    <row r="4702" spans="1:5" s="95" customFormat="1" x14ac:dyDescent="0.25">
      <c r="A4702" s="7" t="s">
        <v>16</v>
      </c>
      <c r="B4702" s="62">
        <v>12100</v>
      </c>
      <c r="C4702" s="62">
        <v>587</v>
      </c>
      <c r="D4702" s="62">
        <v>12687</v>
      </c>
      <c r="E4702" s="62">
        <f>IFERROR(D4702/B4702*100,0)</f>
        <v>104.85123966942149</v>
      </c>
    </row>
    <row r="4703" spans="1:5" s="95" customFormat="1" x14ac:dyDescent="0.25">
      <c r="A4703" s="14" t="s">
        <v>22</v>
      </c>
      <c r="B4703" s="108">
        <v>1200</v>
      </c>
      <c r="C4703" s="108">
        <v>-587</v>
      </c>
      <c r="D4703" s="108">
        <v>613</v>
      </c>
      <c r="E4703" s="108">
        <f>IFERROR(D4703/B4703*100,0)</f>
        <v>51.083333333333336</v>
      </c>
    </row>
    <row r="4704" spans="1:5" s="95" customFormat="1" x14ac:dyDescent="0.25">
      <c r="A4704" s="7" t="s">
        <v>24</v>
      </c>
      <c r="B4704" s="62">
        <v>1200</v>
      </c>
      <c r="C4704" s="62">
        <v>-587</v>
      </c>
      <c r="D4704" s="62">
        <v>613</v>
      </c>
      <c r="E4704" s="62">
        <f>IFERROR(D4704/B4704*100,0)</f>
        <v>51.083333333333336</v>
      </c>
    </row>
    <row r="4705" spans="1:5" s="94" customFormat="1" x14ac:dyDescent="0.25">
      <c r="A4705" s="76" t="s">
        <v>198</v>
      </c>
      <c r="B4705" s="77">
        <v>56144</v>
      </c>
      <c r="C4705" s="77">
        <v>0</v>
      </c>
      <c r="D4705" s="77">
        <v>56144</v>
      </c>
      <c r="E4705" s="77">
        <f>IFERROR(D4705/B4705*100,0)</f>
        <v>100</v>
      </c>
    </row>
    <row r="4706" spans="1:5" s="95" customFormat="1" x14ac:dyDescent="0.25">
      <c r="A4706" s="7" t="s">
        <v>165</v>
      </c>
      <c r="B4706" s="62">
        <v>56144</v>
      </c>
      <c r="C4706" s="62">
        <v>0</v>
      </c>
      <c r="D4706" s="62">
        <v>56144</v>
      </c>
      <c r="E4706" s="62">
        <f>IFERROR(D4706/B4706*100,0)</f>
        <v>100</v>
      </c>
    </row>
    <row r="4707" spans="1:5" s="96" customFormat="1" x14ac:dyDescent="0.25">
      <c r="A4707" s="106" t="s">
        <v>81</v>
      </c>
      <c r="B4707" s="107">
        <v>56144</v>
      </c>
      <c r="C4707" s="107">
        <v>0</v>
      </c>
      <c r="D4707" s="107">
        <v>56144</v>
      </c>
      <c r="E4707" s="107">
        <f>IFERROR(D4707/B4707*100,0)</f>
        <v>100</v>
      </c>
    </row>
    <row r="4708" spans="1:5" s="95" customFormat="1" x14ac:dyDescent="0.25">
      <c r="A4708" s="14" t="s">
        <v>14</v>
      </c>
      <c r="B4708" s="108">
        <v>56144</v>
      </c>
      <c r="C4708" s="108">
        <v>0</v>
      </c>
      <c r="D4708" s="108">
        <v>56144</v>
      </c>
      <c r="E4708" s="108">
        <f>IFERROR(D4708/B4708*100,0)</f>
        <v>100</v>
      </c>
    </row>
    <row r="4709" spans="1:5" s="95" customFormat="1" x14ac:dyDescent="0.25">
      <c r="A4709" s="7" t="s">
        <v>15</v>
      </c>
      <c r="B4709" s="62">
        <v>55009</v>
      </c>
      <c r="C4709" s="62">
        <v>-2739</v>
      </c>
      <c r="D4709" s="62">
        <v>52270</v>
      </c>
      <c r="E4709" s="62">
        <f>IFERROR(D4709/B4709*100,0)</f>
        <v>95.020814775763967</v>
      </c>
    </row>
    <row r="4710" spans="1:5" s="95" customFormat="1" x14ac:dyDescent="0.25">
      <c r="A4710" s="7" t="s">
        <v>16</v>
      </c>
      <c r="B4710" s="62">
        <v>1135</v>
      </c>
      <c r="C4710" s="62">
        <v>2739</v>
      </c>
      <c r="D4710" s="62">
        <v>3874</v>
      </c>
      <c r="E4710" s="62">
        <f>IFERROR(D4710/B4710*100,0)</f>
        <v>341.3215859030837</v>
      </c>
    </row>
    <row r="4711" spans="1:5" s="93" customFormat="1" x14ac:dyDescent="0.25">
      <c r="A4711" s="71" t="s">
        <v>187</v>
      </c>
      <c r="B4711" s="72">
        <v>941482</v>
      </c>
      <c r="C4711" s="72">
        <v>81208</v>
      </c>
      <c r="D4711" s="72">
        <v>1022690</v>
      </c>
      <c r="E4711" s="72">
        <f>IFERROR(D4711/B4711*100,0)</f>
        <v>108.62554993085369</v>
      </c>
    </row>
    <row r="4712" spans="1:5" s="94" customFormat="1" x14ac:dyDescent="0.25">
      <c r="A4712" s="76" t="s">
        <v>186</v>
      </c>
      <c r="B4712" s="77">
        <v>941482</v>
      </c>
      <c r="C4712" s="77">
        <v>81208</v>
      </c>
      <c r="D4712" s="77">
        <v>1022690</v>
      </c>
      <c r="E4712" s="77">
        <f>IFERROR(D4712/B4712*100,0)</f>
        <v>108.62554993085369</v>
      </c>
    </row>
    <row r="4713" spans="1:5" s="95" customFormat="1" x14ac:dyDescent="0.25">
      <c r="A4713" s="7" t="s">
        <v>185</v>
      </c>
      <c r="B4713" s="62">
        <v>941482</v>
      </c>
      <c r="C4713" s="62">
        <v>81208</v>
      </c>
      <c r="D4713" s="62">
        <v>1022690</v>
      </c>
      <c r="E4713" s="62">
        <f>IFERROR(D4713/B4713*100,0)</f>
        <v>108.62554993085369</v>
      </c>
    </row>
    <row r="4714" spans="1:5" s="96" customFormat="1" x14ac:dyDescent="0.25">
      <c r="A4714" s="106" t="s">
        <v>69</v>
      </c>
      <c r="B4714" s="107">
        <v>941482</v>
      </c>
      <c r="C4714" s="107">
        <v>81208</v>
      </c>
      <c r="D4714" s="107">
        <v>1022690</v>
      </c>
      <c r="E4714" s="107">
        <f>IFERROR(D4714/B4714*100,0)</f>
        <v>108.62554993085369</v>
      </c>
    </row>
    <row r="4715" spans="1:5" s="95" customFormat="1" x14ac:dyDescent="0.25">
      <c r="A4715" s="14" t="s">
        <v>14</v>
      </c>
      <c r="B4715" s="108">
        <v>909482</v>
      </c>
      <c r="C4715" s="108">
        <v>32908</v>
      </c>
      <c r="D4715" s="108">
        <v>942390</v>
      </c>
      <c r="E4715" s="108">
        <f>IFERROR(D4715/B4715*100,0)</f>
        <v>103.61832339727451</v>
      </c>
    </row>
    <row r="4716" spans="1:5" s="95" customFormat="1" x14ac:dyDescent="0.25">
      <c r="A4716" s="7" t="s">
        <v>15</v>
      </c>
      <c r="B4716" s="62">
        <v>738500</v>
      </c>
      <c r="C4716" s="62">
        <v>1000</v>
      </c>
      <c r="D4716" s="62">
        <v>739500</v>
      </c>
      <c r="E4716" s="62">
        <f>IFERROR(D4716/B4716*100,0)</f>
        <v>100.1354096140826</v>
      </c>
    </row>
    <row r="4717" spans="1:5" s="95" customFormat="1" x14ac:dyDescent="0.25">
      <c r="A4717" s="7" t="s">
        <v>16</v>
      </c>
      <c r="B4717" s="62">
        <v>170180</v>
      </c>
      <c r="C4717" s="62">
        <v>31908</v>
      </c>
      <c r="D4717" s="62">
        <v>202088</v>
      </c>
      <c r="E4717" s="62">
        <f>IFERROR(D4717/B4717*100,0)</f>
        <v>118.74955929016335</v>
      </c>
    </row>
    <row r="4718" spans="1:5" s="95" customFormat="1" x14ac:dyDescent="0.25">
      <c r="A4718" s="7" t="s">
        <v>17</v>
      </c>
      <c r="B4718" s="62">
        <v>802</v>
      </c>
      <c r="C4718" s="62">
        <v>0</v>
      </c>
      <c r="D4718" s="62">
        <v>802</v>
      </c>
      <c r="E4718" s="62">
        <f>IFERROR(D4718/B4718*100,0)</f>
        <v>100</v>
      </c>
    </row>
    <row r="4719" spans="1:5" s="95" customFormat="1" x14ac:dyDescent="0.25">
      <c r="A4719" s="14" t="s">
        <v>22</v>
      </c>
      <c r="B4719" s="108">
        <v>32000</v>
      </c>
      <c r="C4719" s="108">
        <v>48300</v>
      </c>
      <c r="D4719" s="108">
        <v>80300</v>
      </c>
      <c r="E4719" s="108">
        <f>IFERROR(D4719/B4719*100,0)</f>
        <v>250.9375</v>
      </c>
    </row>
    <row r="4720" spans="1:5" s="95" customFormat="1" x14ac:dyDescent="0.25">
      <c r="A4720" s="7" t="s">
        <v>24</v>
      </c>
      <c r="B4720" s="62">
        <v>20000</v>
      </c>
      <c r="C4720" s="62">
        <v>19300</v>
      </c>
      <c r="D4720" s="62">
        <v>39300</v>
      </c>
      <c r="E4720" s="62">
        <f>IFERROR(D4720/B4720*100,0)</f>
        <v>196.5</v>
      </c>
    </row>
    <row r="4721" spans="1:5" s="95" customFormat="1" x14ac:dyDescent="0.25">
      <c r="A4721" s="7" t="s">
        <v>25</v>
      </c>
      <c r="B4721" s="62">
        <v>12000</v>
      </c>
      <c r="C4721" s="62">
        <v>29000</v>
      </c>
      <c r="D4721" s="62">
        <v>41000</v>
      </c>
      <c r="E4721" s="62">
        <f>IFERROR(D4721/B4721*100,0)</f>
        <v>341.66666666666663</v>
      </c>
    </row>
    <row r="4722" spans="1:5" s="93" customFormat="1" x14ac:dyDescent="0.25">
      <c r="A4722" s="71" t="s">
        <v>197</v>
      </c>
      <c r="B4722" s="72">
        <v>800</v>
      </c>
      <c r="C4722" s="72">
        <v>0</v>
      </c>
      <c r="D4722" s="72">
        <v>800</v>
      </c>
      <c r="E4722" s="72">
        <f>IFERROR(D4722/B4722*100,0)</f>
        <v>100</v>
      </c>
    </row>
    <row r="4723" spans="1:5" s="94" customFormat="1" x14ac:dyDescent="0.25">
      <c r="A4723" s="76" t="s">
        <v>196</v>
      </c>
      <c r="B4723" s="77">
        <v>800</v>
      </c>
      <c r="C4723" s="77">
        <v>0</v>
      </c>
      <c r="D4723" s="77">
        <v>800</v>
      </c>
      <c r="E4723" s="77">
        <f>IFERROR(D4723/B4723*100,0)</f>
        <v>100</v>
      </c>
    </row>
    <row r="4724" spans="1:5" s="95" customFormat="1" x14ac:dyDescent="0.25">
      <c r="A4724" s="7" t="s">
        <v>172</v>
      </c>
      <c r="B4724" s="62">
        <v>800</v>
      </c>
      <c r="C4724" s="62">
        <v>0</v>
      </c>
      <c r="D4724" s="62">
        <v>800</v>
      </c>
      <c r="E4724" s="62">
        <f>IFERROR(D4724/B4724*100,0)</f>
        <v>100</v>
      </c>
    </row>
    <row r="4725" spans="1:5" s="96" customFormat="1" x14ac:dyDescent="0.25">
      <c r="A4725" s="106" t="s">
        <v>68</v>
      </c>
      <c r="B4725" s="107">
        <v>800</v>
      </c>
      <c r="C4725" s="107">
        <v>0</v>
      </c>
      <c r="D4725" s="107">
        <v>800</v>
      </c>
      <c r="E4725" s="107">
        <f>IFERROR(D4725/B4725*100,0)</f>
        <v>100</v>
      </c>
    </row>
    <row r="4726" spans="1:5" s="95" customFormat="1" x14ac:dyDescent="0.25">
      <c r="A4726" s="14" t="s">
        <v>14</v>
      </c>
      <c r="B4726" s="108">
        <v>800</v>
      </c>
      <c r="C4726" s="108">
        <v>0</v>
      </c>
      <c r="D4726" s="108">
        <v>800</v>
      </c>
      <c r="E4726" s="108">
        <f>IFERROR(D4726/B4726*100,0)</f>
        <v>100</v>
      </c>
    </row>
    <row r="4727" spans="1:5" s="95" customFormat="1" x14ac:dyDescent="0.25">
      <c r="A4727" s="7" t="s">
        <v>15</v>
      </c>
      <c r="B4727" s="62">
        <v>800</v>
      </c>
      <c r="C4727" s="62">
        <v>0</v>
      </c>
      <c r="D4727" s="62">
        <v>800</v>
      </c>
      <c r="E4727" s="62">
        <f>IFERROR(D4727/B4727*100,0)</f>
        <v>100</v>
      </c>
    </row>
    <row r="4728" spans="1:5" s="93" customFormat="1" x14ac:dyDescent="0.25">
      <c r="A4728" s="71" t="s">
        <v>182</v>
      </c>
      <c r="B4728" s="72">
        <v>664</v>
      </c>
      <c r="C4728" s="72">
        <v>0</v>
      </c>
      <c r="D4728" s="72">
        <v>664</v>
      </c>
      <c r="E4728" s="72">
        <f>IFERROR(D4728/B4728*100,0)</f>
        <v>100</v>
      </c>
    </row>
    <row r="4729" spans="1:5" s="94" customFormat="1" x14ac:dyDescent="0.25">
      <c r="A4729" s="76" t="s">
        <v>181</v>
      </c>
      <c r="B4729" s="77">
        <v>664</v>
      </c>
      <c r="C4729" s="77">
        <v>0</v>
      </c>
      <c r="D4729" s="77">
        <v>664</v>
      </c>
      <c r="E4729" s="77">
        <f>IFERROR(D4729/B4729*100,0)</f>
        <v>100</v>
      </c>
    </row>
    <row r="4730" spans="1:5" s="95" customFormat="1" x14ac:dyDescent="0.25">
      <c r="A4730" s="7" t="s">
        <v>165</v>
      </c>
      <c r="B4730" s="62">
        <v>664</v>
      </c>
      <c r="C4730" s="62">
        <v>0</v>
      </c>
      <c r="D4730" s="62">
        <v>664</v>
      </c>
      <c r="E4730" s="62">
        <f>IFERROR(D4730/B4730*100,0)</f>
        <v>100</v>
      </c>
    </row>
    <row r="4731" spans="1:5" s="96" customFormat="1" x14ac:dyDescent="0.25">
      <c r="A4731" s="106" t="s">
        <v>88</v>
      </c>
      <c r="B4731" s="107">
        <v>664</v>
      </c>
      <c r="C4731" s="107">
        <v>0</v>
      </c>
      <c r="D4731" s="107">
        <v>664</v>
      </c>
      <c r="E4731" s="107">
        <f>IFERROR(D4731/B4731*100,0)</f>
        <v>100</v>
      </c>
    </row>
    <row r="4732" spans="1:5" s="95" customFormat="1" x14ac:dyDescent="0.25">
      <c r="A4732" s="14" t="s">
        <v>22</v>
      </c>
      <c r="B4732" s="108">
        <v>664</v>
      </c>
      <c r="C4732" s="108">
        <v>0</v>
      </c>
      <c r="D4732" s="108">
        <v>664</v>
      </c>
      <c r="E4732" s="108">
        <f>IFERROR(D4732/B4732*100,0)</f>
        <v>100</v>
      </c>
    </row>
    <row r="4733" spans="1:5" s="95" customFormat="1" x14ac:dyDescent="0.25">
      <c r="A4733" s="7" t="s">
        <v>24</v>
      </c>
      <c r="B4733" s="62">
        <v>664</v>
      </c>
      <c r="C4733" s="62">
        <v>0</v>
      </c>
      <c r="D4733" s="62">
        <v>664</v>
      </c>
      <c r="E4733" s="62">
        <f>IFERROR(D4733/B4733*100,0)</f>
        <v>100</v>
      </c>
    </row>
    <row r="4734" spans="1:5" s="93" customFormat="1" x14ac:dyDescent="0.25">
      <c r="A4734" s="71" t="s">
        <v>195</v>
      </c>
      <c r="B4734" s="72">
        <v>3000</v>
      </c>
      <c r="C4734" s="72">
        <v>1000</v>
      </c>
      <c r="D4734" s="72">
        <v>4000</v>
      </c>
      <c r="E4734" s="72">
        <f>IFERROR(D4734/B4734*100,0)</f>
        <v>133.33333333333331</v>
      </c>
    </row>
    <row r="4735" spans="1:5" s="94" customFormat="1" x14ac:dyDescent="0.25">
      <c r="A4735" s="76" t="s">
        <v>194</v>
      </c>
      <c r="B4735" s="77">
        <v>3000</v>
      </c>
      <c r="C4735" s="77">
        <v>1000</v>
      </c>
      <c r="D4735" s="77">
        <v>4000</v>
      </c>
      <c r="E4735" s="77">
        <f>IFERROR(D4735/B4735*100,0)</f>
        <v>133.33333333333331</v>
      </c>
    </row>
    <row r="4736" spans="1:5" s="95" customFormat="1" x14ac:dyDescent="0.25">
      <c r="A4736" s="7" t="s">
        <v>165</v>
      </c>
      <c r="B4736" s="62">
        <v>3000</v>
      </c>
      <c r="C4736" s="62">
        <v>1000</v>
      </c>
      <c r="D4736" s="62">
        <v>4000</v>
      </c>
      <c r="E4736" s="62">
        <f>IFERROR(D4736/B4736*100,0)</f>
        <v>133.33333333333331</v>
      </c>
    </row>
    <row r="4737" spans="1:5" s="96" customFormat="1" x14ac:dyDescent="0.25">
      <c r="A4737" s="106" t="s">
        <v>71</v>
      </c>
      <c r="B4737" s="107">
        <v>3000</v>
      </c>
      <c r="C4737" s="107">
        <v>1000</v>
      </c>
      <c r="D4737" s="107">
        <v>4000</v>
      </c>
      <c r="E4737" s="107">
        <f>IFERROR(D4737/B4737*100,0)</f>
        <v>133.33333333333331</v>
      </c>
    </row>
    <row r="4738" spans="1:5" s="95" customFormat="1" x14ac:dyDescent="0.25">
      <c r="A4738" s="14" t="s">
        <v>14</v>
      </c>
      <c r="B4738" s="108">
        <v>3000</v>
      </c>
      <c r="C4738" s="108">
        <v>800</v>
      </c>
      <c r="D4738" s="108">
        <v>3800</v>
      </c>
      <c r="E4738" s="108">
        <f>IFERROR(D4738/B4738*100,0)</f>
        <v>126.66666666666666</v>
      </c>
    </row>
    <row r="4739" spans="1:5" s="95" customFormat="1" x14ac:dyDescent="0.25">
      <c r="A4739" s="7" t="s">
        <v>16</v>
      </c>
      <c r="B4739" s="62">
        <v>3000</v>
      </c>
      <c r="C4739" s="62">
        <v>800</v>
      </c>
      <c r="D4739" s="62">
        <v>3800</v>
      </c>
      <c r="E4739" s="62">
        <f>IFERROR(D4739/B4739*100,0)</f>
        <v>126.66666666666666</v>
      </c>
    </row>
    <row r="4740" spans="1:5" s="95" customFormat="1" x14ac:dyDescent="0.25">
      <c r="A4740" s="14" t="s">
        <v>22</v>
      </c>
      <c r="B4740" s="108">
        <v>0</v>
      </c>
      <c r="C4740" s="108">
        <v>200</v>
      </c>
      <c r="D4740" s="108">
        <v>200</v>
      </c>
      <c r="E4740" s="108">
        <f>IFERROR(D4740/B4740*100,0)</f>
        <v>0</v>
      </c>
    </row>
    <row r="4741" spans="1:5" s="95" customFormat="1" x14ac:dyDescent="0.25">
      <c r="A4741" s="7" t="s">
        <v>24</v>
      </c>
      <c r="B4741" s="62">
        <v>0</v>
      </c>
      <c r="C4741" s="62">
        <v>200</v>
      </c>
      <c r="D4741" s="62">
        <v>200</v>
      </c>
      <c r="E4741" s="62">
        <f>IFERROR(D4741/B4741*100,0)</f>
        <v>0</v>
      </c>
    </row>
    <row r="4742" spans="1:5" s="93" customFormat="1" x14ac:dyDescent="0.25">
      <c r="A4742" s="71" t="s">
        <v>193</v>
      </c>
      <c r="B4742" s="72">
        <v>300</v>
      </c>
      <c r="C4742" s="72">
        <v>0</v>
      </c>
      <c r="D4742" s="72">
        <v>300</v>
      </c>
      <c r="E4742" s="72">
        <f>IFERROR(D4742/B4742*100,0)</f>
        <v>100</v>
      </c>
    </row>
    <row r="4743" spans="1:5" s="94" customFormat="1" x14ac:dyDescent="0.25">
      <c r="A4743" s="76" t="s">
        <v>192</v>
      </c>
      <c r="B4743" s="77">
        <v>300</v>
      </c>
      <c r="C4743" s="77">
        <v>0</v>
      </c>
      <c r="D4743" s="77">
        <v>300</v>
      </c>
      <c r="E4743" s="77">
        <f>IFERROR(D4743/B4743*100,0)</f>
        <v>100</v>
      </c>
    </row>
    <row r="4744" spans="1:5" s="95" customFormat="1" x14ac:dyDescent="0.25">
      <c r="A4744" s="7" t="s">
        <v>165</v>
      </c>
      <c r="B4744" s="62">
        <v>300</v>
      </c>
      <c r="C4744" s="62">
        <v>0</v>
      </c>
      <c r="D4744" s="62">
        <v>300</v>
      </c>
      <c r="E4744" s="62">
        <f>IFERROR(D4744/B4744*100,0)</f>
        <v>100</v>
      </c>
    </row>
    <row r="4745" spans="1:5" s="96" customFormat="1" x14ac:dyDescent="0.25">
      <c r="A4745" s="106" t="s">
        <v>87</v>
      </c>
      <c r="B4745" s="107">
        <v>300</v>
      </c>
      <c r="C4745" s="107">
        <v>0</v>
      </c>
      <c r="D4745" s="107">
        <v>300</v>
      </c>
      <c r="E4745" s="107">
        <f>IFERROR(D4745/B4745*100,0)</f>
        <v>100</v>
      </c>
    </row>
    <row r="4746" spans="1:5" s="95" customFormat="1" x14ac:dyDescent="0.25">
      <c r="A4746" s="14" t="s">
        <v>14</v>
      </c>
      <c r="B4746" s="108">
        <v>300</v>
      </c>
      <c r="C4746" s="108">
        <v>0</v>
      </c>
      <c r="D4746" s="108">
        <v>300</v>
      </c>
      <c r="E4746" s="108">
        <f>IFERROR(D4746/B4746*100,0)</f>
        <v>100</v>
      </c>
    </row>
    <row r="4747" spans="1:5" s="95" customFormat="1" x14ac:dyDescent="0.25">
      <c r="A4747" s="7" t="s">
        <v>17</v>
      </c>
      <c r="B4747" s="62">
        <v>300</v>
      </c>
      <c r="C4747" s="62">
        <v>0</v>
      </c>
      <c r="D4747" s="62">
        <v>300</v>
      </c>
      <c r="E4747" s="62">
        <f>IFERROR(D4747/B4747*100,0)</f>
        <v>100</v>
      </c>
    </row>
    <row r="4748" spans="1:5" s="92" customFormat="1" x14ac:dyDescent="0.25">
      <c r="A4748" s="12" t="s">
        <v>508</v>
      </c>
      <c r="B4748" s="60">
        <v>1627353</v>
      </c>
      <c r="C4748" s="60">
        <v>288952</v>
      </c>
      <c r="D4748" s="60">
        <v>1916305</v>
      </c>
      <c r="E4748" s="60">
        <f>IFERROR(D4748/B4748*100,0)</f>
        <v>117.75595092152717</v>
      </c>
    </row>
    <row r="4749" spans="1:5" s="93" customFormat="1" x14ac:dyDescent="0.25">
      <c r="A4749" s="71" t="s">
        <v>191</v>
      </c>
      <c r="B4749" s="72">
        <v>31700</v>
      </c>
      <c r="C4749" s="72">
        <v>0</v>
      </c>
      <c r="D4749" s="72">
        <v>31700</v>
      </c>
      <c r="E4749" s="72">
        <f>IFERROR(D4749/B4749*100,0)</f>
        <v>100</v>
      </c>
    </row>
    <row r="4750" spans="1:5" s="94" customFormat="1" x14ac:dyDescent="0.25">
      <c r="A4750" s="76" t="s">
        <v>190</v>
      </c>
      <c r="B4750" s="77">
        <v>31700</v>
      </c>
      <c r="C4750" s="77">
        <v>0</v>
      </c>
      <c r="D4750" s="77">
        <v>31700</v>
      </c>
      <c r="E4750" s="77">
        <f>IFERROR(D4750/B4750*100,0)</f>
        <v>100</v>
      </c>
    </row>
    <row r="4751" spans="1:5" s="95" customFormat="1" x14ac:dyDescent="0.25">
      <c r="A4751" s="7" t="s">
        <v>189</v>
      </c>
      <c r="B4751" s="62">
        <v>31700</v>
      </c>
      <c r="C4751" s="62">
        <v>0</v>
      </c>
      <c r="D4751" s="62">
        <v>31700</v>
      </c>
      <c r="E4751" s="62">
        <f>IFERROR(D4751/B4751*100,0)</f>
        <v>100</v>
      </c>
    </row>
    <row r="4752" spans="1:5" s="96" customFormat="1" x14ac:dyDescent="0.25">
      <c r="A4752" s="106" t="s">
        <v>66</v>
      </c>
      <c r="B4752" s="107">
        <v>31700</v>
      </c>
      <c r="C4752" s="107">
        <v>0</v>
      </c>
      <c r="D4752" s="107">
        <v>31700</v>
      </c>
      <c r="E4752" s="107">
        <f>IFERROR(D4752/B4752*100,0)</f>
        <v>100</v>
      </c>
    </row>
    <row r="4753" spans="1:5" s="95" customFormat="1" x14ac:dyDescent="0.25">
      <c r="A4753" s="14" t="s">
        <v>14</v>
      </c>
      <c r="B4753" s="108">
        <v>11400</v>
      </c>
      <c r="C4753" s="108">
        <v>0</v>
      </c>
      <c r="D4753" s="108">
        <v>11400</v>
      </c>
      <c r="E4753" s="108">
        <f>IFERROR(D4753/B4753*100,0)</f>
        <v>100</v>
      </c>
    </row>
    <row r="4754" spans="1:5" s="95" customFormat="1" x14ac:dyDescent="0.25">
      <c r="A4754" s="7" t="s">
        <v>16</v>
      </c>
      <c r="B4754" s="62">
        <v>11400</v>
      </c>
      <c r="C4754" s="62">
        <v>0</v>
      </c>
      <c r="D4754" s="62">
        <v>11400</v>
      </c>
      <c r="E4754" s="62">
        <f>IFERROR(D4754/B4754*100,0)</f>
        <v>100</v>
      </c>
    </row>
    <row r="4755" spans="1:5" s="95" customFormat="1" x14ac:dyDescent="0.25">
      <c r="A4755" s="14" t="s">
        <v>22</v>
      </c>
      <c r="B4755" s="108">
        <v>20300</v>
      </c>
      <c r="C4755" s="108">
        <v>0</v>
      </c>
      <c r="D4755" s="108">
        <v>20300</v>
      </c>
      <c r="E4755" s="108">
        <f>IFERROR(D4755/B4755*100,0)</f>
        <v>100</v>
      </c>
    </row>
    <row r="4756" spans="1:5" s="95" customFormat="1" x14ac:dyDescent="0.25">
      <c r="A4756" s="7" t="s">
        <v>24</v>
      </c>
      <c r="B4756" s="62">
        <v>20300</v>
      </c>
      <c r="C4756" s="62">
        <v>0</v>
      </c>
      <c r="D4756" s="62">
        <v>20300</v>
      </c>
      <c r="E4756" s="62">
        <f>IFERROR(D4756/B4756*100,0)</f>
        <v>100</v>
      </c>
    </row>
    <row r="4757" spans="1:5" s="93" customFormat="1" x14ac:dyDescent="0.25">
      <c r="A4757" s="71" t="s">
        <v>176</v>
      </c>
      <c r="B4757" s="72">
        <v>117800</v>
      </c>
      <c r="C4757" s="72">
        <v>20818</v>
      </c>
      <c r="D4757" s="72">
        <v>138618</v>
      </c>
      <c r="E4757" s="72">
        <f>IFERROR(D4757/B4757*100,0)</f>
        <v>117.67232597623089</v>
      </c>
    </row>
    <row r="4758" spans="1:5" s="94" customFormat="1" x14ac:dyDescent="0.25">
      <c r="A4758" s="76" t="s">
        <v>188</v>
      </c>
      <c r="B4758" s="77">
        <v>117800</v>
      </c>
      <c r="C4758" s="77">
        <v>20818</v>
      </c>
      <c r="D4758" s="77">
        <v>138618</v>
      </c>
      <c r="E4758" s="77">
        <f>IFERROR(D4758/B4758*100,0)</f>
        <v>117.67232597623089</v>
      </c>
    </row>
    <row r="4759" spans="1:5" s="95" customFormat="1" x14ac:dyDescent="0.25">
      <c r="A4759" s="7" t="s">
        <v>165</v>
      </c>
      <c r="B4759" s="62">
        <v>117800</v>
      </c>
      <c r="C4759" s="62">
        <v>20818</v>
      </c>
      <c r="D4759" s="62">
        <v>138618</v>
      </c>
      <c r="E4759" s="62">
        <f>IFERROR(D4759/B4759*100,0)</f>
        <v>117.67232597623089</v>
      </c>
    </row>
    <row r="4760" spans="1:5" s="96" customFormat="1" x14ac:dyDescent="0.25">
      <c r="A4760" s="106" t="s">
        <v>83</v>
      </c>
      <c r="B4760" s="107">
        <v>117800</v>
      </c>
      <c r="C4760" s="107">
        <v>20818</v>
      </c>
      <c r="D4760" s="107">
        <v>138618</v>
      </c>
      <c r="E4760" s="107">
        <f>IFERROR(D4760/B4760*100,0)</f>
        <v>117.67232597623089</v>
      </c>
    </row>
    <row r="4761" spans="1:5" s="95" customFormat="1" x14ac:dyDescent="0.25">
      <c r="A4761" s="14" t="s">
        <v>14</v>
      </c>
      <c r="B4761" s="108">
        <v>93900</v>
      </c>
      <c r="C4761" s="108">
        <v>15100</v>
      </c>
      <c r="D4761" s="108">
        <v>109000</v>
      </c>
      <c r="E4761" s="108">
        <f>IFERROR(D4761/B4761*100,0)</f>
        <v>116.08093716719914</v>
      </c>
    </row>
    <row r="4762" spans="1:5" s="95" customFormat="1" x14ac:dyDescent="0.25">
      <c r="A4762" s="7" t="s">
        <v>15</v>
      </c>
      <c r="B4762" s="62">
        <v>58600</v>
      </c>
      <c r="C4762" s="62">
        <v>9400</v>
      </c>
      <c r="D4762" s="62">
        <v>68000</v>
      </c>
      <c r="E4762" s="62">
        <f>IFERROR(D4762/B4762*100,0)</f>
        <v>116.04095563139931</v>
      </c>
    </row>
    <row r="4763" spans="1:5" s="95" customFormat="1" x14ac:dyDescent="0.25">
      <c r="A4763" s="7" t="s">
        <v>16</v>
      </c>
      <c r="B4763" s="62">
        <v>35300</v>
      </c>
      <c r="C4763" s="62">
        <v>5700</v>
      </c>
      <c r="D4763" s="62">
        <v>41000</v>
      </c>
      <c r="E4763" s="62">
        <f>IFERROR(D4763/B4763*100,0)</f>
        <v>116.1473087818697</v>
      </c>
    </row>
    <row r="4764" spans="1:5" s="95" customFormat="1" x14ac:dyDescent="0.25">
      <c r="A4764" s="14" t="s">
        <v>22</v>
      </c>
      <c r="B4764" s="108">
        <v>23900</v>
      </c>
      <c r="C4764" s="108">
        <v>5718</v>
      </c>
      <c r="D4764" s="108">
        <v>29618</v>
      </c>
      <c r="E4764" s="108">
        <f>IFERROR(D4764/B4764*100,0)</f>
        <v>123.92468619246861</v>
      </c>
    </row>
    <row r="4765" spans="1:5" s="95" customFormat="1" x14ac:dyDescent="0.25">
      <c r="A4765" s="7" t="s">
        <v>24</v>
      </c>
      <c r="B4765" s="62">
        <v>11100</v>
      </c>
      <c r="C4765" s="62">
        <v>3718</v>
      </c>
      <c r="D4765" s="62">
        <v>14818</v>
      </c>
      <c r="E4765" s="62">
        <f>IFERROR(D4765/B4765*100,0)</f>
        <v>133.49549549549548</v>
      </c>
    </row>
    <row r="4766" spans="1:5" s="95" customFormat="1" x14ac:dyDescent="0.25">
      <c r="A4766" s="7" t="s">
        <v>25</v>
      </c>
      <c r="B4766" s="62">
        <v>12800</v>
      </c>
      <c r="C4766" s="62">
        <v>2000</v>
      </c>
      <c r="D4766" s="62">
        <v>14800</v>
      </c>
      <c r="E4766" s="62">
        <f>IFERROR(D4766/B4766*100,0)</f>
        <v>115.625</v>
      </c>
    </row>
    <row r="4767" spans="1:5" s="93" customFormat="1" x14ac:dyDescent="0.25">
      <c r="A4767" s="71" t="s">
        <v>187</v>
      </c>
      <c r="B4767" s="72">
        <v>1295000</v>
      </c>
      <c r="C4767" s="72">
        <v>263337</v>
      </c>
      <c r="D4767" s="72">
        <v>1558337</v>
      </c>
      <c r="E4767" s="72">
        <f>IFERROR(D4767/B4767*100,0)</f>
        <v>120.33490347490347</v>
      </c>
    </row>
    <row r="4768" spans="1:5" s="94" customFormat="1" x14ac:dyDescent="0.25">
      <c r="A4768" s="76" t="s">
        <v>186</v>
      </c>
      <c r="B4768" s="77">
        <v>1295000</v>
      </c>
      <c r="C4768" s="77">
        <v>263337</v>
      </c>
      <c r="D4768" s="77">
        <v>1558337</v>
      </c>
      <c r="E4768" s="77">
        <f>IFERROR(D4768/B4768*100,0)</f>
        <v>120.33490347490347</v>
      </c>
    </row>
    <row r="4769" spans="1:5" s="95" customFormat="1" x14ac:dyDescent="0.25">
      <c r="A4769" s="7" t="s">
        <v>185</v>
      </c>
      <c r="B4769" s="62">
        <v>1295000</v>
      </c>
      <c r="C4769" s="62">
        <v>223337</v>
      </c>
      <c r="D4769" s="62">
        <v>1518337</v>
      </c>
      <c r="E4769" s="62">
        <f>IFERROR(D4769/B4769*100,0)</f>
        <v>117.24610038610039</v>
      </c>
    </row>
    <row r="4770" spans="1:5" s="96" customFormat="1" x14ac:dyDescent="0.25">
      <c r="A4770" s="106" t="s">
        <v>69</v>
      </c>
      <c r="B4770" s="107">
        <v>1295000</v>
      </c>
      <c r="C4770" s="107">
        <v>223337</v>
      </c>
      <c r="D4770" s="107">
        <v>1518337</v>
      </c>
      <c r="E4770" s="107">
        <f>IFERROR(D4770/B4770*100,0)</f>
        <v>117.24610038610039</v>
      </c>
    </row>
    <row r="4771" spans="1:5" s="95" customFormat="1" x14ac:dyDescent="0.25">
      <c r="A4771" s="14" t="s">
        <v>14</v>
      </c>
      <c r="B4771" s="108">
        <v>1285450</v>
      </c>
      <c r="C4771" s="108">
        <v>149887</v>
      </c>
      <c r="D4771" s="108">
        <v>1435337</v>
      </c>
      <c r="E4771" s="108">
        <f>IFERROR(D4771/B4771*100,0)</f>
        <v>111.66027461200359</v>
      </c>
    </row>
    <row r="4772" spans="1:5" s="95" customFormat="1" x14ac:dyDescent="0.25">
      <c r="A4772" s="7" t="s">
        <v>15</v>
      </c>
      <c r="B4772" s="62">
        <v>1120000</v>
      </c>
      <c r="C4772" s="62">
        <v>107187</v>
      </c>
      <c r="D4772" s="62">
        <v>1227187</v>
      </c>
      <c r="E4772" s="62">
        <f>IFERROR(D4772/B4772*100,0)</f>
        <v>109.57026785714285</v>
      </c>
    </row>
    <row r="4773" spans="1:5" s="95" customFormat="1" x14ac:dyDescent="0.25">
      <c r="A4773" s="7" t="s">
        <v>16</v>
      </c>
      <c r="B4773" s="62">
        <v>164350</v>
      </c>
      <c r="C4773" s="62">
        <v>42700</v>
      </c>
      <c r="D4773" s="62">
        <v>207050</v>
      </c>
      <c r="E4773" s="62">
        <f>IFERROR(D4773/B4773*100,0)</f>
        <v>125.98113781563735</v>
      </c>
    </row>
    <row r="4774" spans="1:5" s="95" customFormat="1" x14ac:dyDescent="0.25">
      <c r="A4774" s="7" t="s">
        <v>17</v>
      </c>
      <c r="B4774" s="62">
        <v>1100</v>
      </c>
      <c r="C4774" s="62">
        <v>0</v>
      </c>
      <c r="D4774" s="62">
        <v>1100</v>
      </c>
      <c r="E4774" s="62">
        <f>IFERROR(D4774/B4774*100,0)</f>
        <v>100</v>
      </c>
    </row>
    <row r="4775" spans="1:5" s="95" customFormat="1" x14ac:dyDescent="0.25">
      <c r="A4775" s="14" t="s">
        <v>22</v>
      </c>
      <c r="B4775" s="108">
        <v>9550</v>
      </c>
      <c r="C4775" s="108">
        <v>73450</v>
      </c>
      <c r="D4775" s="108">
        <v>83000</v>
      </c>
      <c r="E4775" s="108">
        <f>IFERROR(D4775/B4775*100,0)</f>
        <v>869.10994764397901</v>
      </c>
    </row>
    <row r="4776" spans="1:5" s="95" customFormat="1" x14ac:dyDescent="0.25">
      <c r="A4776" s="7" t="s">
        <v>24</v>
      </c>
      <c r="B4776" s="62">
        <v>9550</v>
      </c>
      <c r="C4776" s="62">
        <v>73450</v>
      </c>
      <c r="D4776" s="62">
        <v>83000</v>
      </c>
      <c r="E4776" s="62">
        <f>IFERROR(D4776/B4776*100,0)</f>
        <v>869.10994764397901</v>
      </c>
    </row>
    <row r="4777" spans="1:5" s="95" customFormat="1" x14ac:dyDescent="0.25">
      <c r="A4777" s="7" t="s">
        <v>165</v>
      </c>
      <c r="B4777" s="62">
        <v>0</v>
      </c>
      <c r="C4777" s="62">
        <v>40000</v>
      </c>
      <c r="D4777" s="62">
        <v>40000</v>
      </c>
      <c r="E4777" s="62">
        <f>IFERROR(D4777/B4777*100,0)</f>
        <v>0</v>
      </c>
    </row>
    <row r="4778" spans="1:5" s="96" customFormat="1" x14ac:dyDescent="0.25">
      <c r="A4778" s="106" t="s">
        <v>69</v>
      </c>
      <c r="B4778" s="107">
        <v>0</v>
      </c>
      <c r="C4778" s="107">
        <v>40000</v>
      </c>
      <c r="D4778" s="107">
        <v>40000</v>
      </c>
      <c r="E4778" s="107">
        <f>IFERROR(D4778/B4778*100,0)</f>
        <v>0</v>
      </c>
    </row>
    <row r="4779" spans="1:5" s="95" customFormat="1" x14ac:dyDescent="0.25">
      <c r="A4779" s="14" t="s">
        <v>22</v>
      </c>
      <c r="B4779" s="108">
        <v>0</v>
      </c>
      <c r="C4779" s="108">
        <v>40000</v>
      </c>
      <c r="D4779" s="108">
        <v>40000</v>
      </c>
      <c r="E4779" s="108">
        <f>IFERROR(D4779/B4779*100,0)</f>
        <v>0</v>
      </c>
    </row>
    <row r="4780" spans="1:5" s="95" customFormat="1" x14ac:dyDescent="0.25">
      <c r="A4780" s="7" t="s">
        <v>25</v>
      </c>
      <c r="B4780" s="62">
        <v>0</v>
      </c>
      <c r="C4780" s="62">
        <v>40000</v>
      </c>
      <c r="D4780" s="62">
        <v>40000</v>
      </c>
      <c r="E4780" s="62">
        <f>IFERROR(D4780/B4780*100,0)</f>
        <v>0</v>
      </c>
    </row>
    <row r="4781" spans="1:5" s="93" customFormat="1" x14ac:dyDescent="0.25">
      <c r="A4781" s="71" t="s">
        <v>184</v>
      </c>
      <c r="B4781" s="72">
        <v>7000</v>
      </c>
      <c r="C4781" s="72">
        <v>0</v>
      </c>
      <c r="D4781" s="72">
        <v>7000</v>
      </c>
      <c r="E4781" s="72">
        <f>IFERROR(D4781/B4781*100,0)</f>
        <v>100</v>
      </c>
    </row>
    <row r="4782" spans="1:5" s="94" customFormat="1" x14ac:dyDescent="0.25">
      <c r="A4782" s="76" t="s">
        <v>183</v>
      </c>
      <c r="B4782" s="77">
        <v>7000</v>
      </c>
      <c r="C4782" s="77">
        <v>0</v>
      </c>
      <c r="D4782" s="77">
        <v>7000</v>
      </c>
      <c r="E4782" s="77">
        <f>IFERROR(D4782/B4782*100,0)</f>
        <v>100</v>
      </c>
    </row>
    <row r="4783" spans="1:5" s="95" customFormat="1" x14ac:dyDescent="0.25">
      <c r="A4783" s="7" t="s">
        <v>165</v>
      </c>
      <c r="B4783" s="62">
        <v>7000</v>
      </c>
      <c r="C4783" s="62">
        <v>0</v>
      </c>
      <c r="D4783" s="62">
        <v>7000</v>
      </c>
      <c r="E4783" s="62">
        <f>IFERROR(D4783/B4783*100,0)</f>
        <v>100</v>
      </c>
    </row>
    <row r="4784" spans="1:5" s="96" customFormat="1" x14ac:dyDescent="0.25">
      <c r="A4784" s="106" t="s">
        <v>89</v>
      </c>
      <c r="B4784" s="107">
        <v>7000</v>
      </c>
      <c r="C4784" s="107">
        <v>0</v>
      </c>
      <c r="D4784" s="107">
        <v>7000</v>
      </c>
      <c r="E4784" s="107">
        <f>IFERROR(D4784/B4784*100,0)</f>
        <v>100</v>
      </c>
    </row>
    <row r="4785" spans="1:5" s="95" customFormat="1" x14ac:dyDescent="0.25">
      <c r="A4785" s="14" t="s">
        <v>22</v>
      </c>
      <c r="B4785" s="108">
        <v>7000</v>
      </c>
      <c r="C4785" s="108">
        <v>0</v>
      </c>
      <c r="D4785" s="108">
        <v>7000</v>
      </c>
      <c r="E4785" s="108">
        <f>IFERROR(D4785/B4785*100,0)</f>
        <v>100</v>
      </c>
    </row>
    <row r="4786" spans="1:5" s="95" customFormat="1" x14ac:dyDescent="0.25">
      <c r="A4786" s="7" t="s">
        <v>24</v>
      </c>
      <c r="B4786" s="62">
        <v>7000</v>
      </c>
      <c r="C4786" s="62">
        <v>0</v>
      </c>
      <c r="D4786" s="62">
        <v>7000</v>
      </c>
      <c r="E4786" s="62">
        <f>IFERROR(D4786/B4786*100,0)</f>
        <v>100</v>
      </c>
    </row>
    <row r="4787" spans="1:5" s="93" customFormat="1" x14ac:dyDescent="0.25">
      <c r="A4787" s="71" t="s">
        <v>182</v>
      </c>
      <c r="B4787" s="72">
        <v>2650</v>
      </c>
      <c r="C4787" s="72">
        <v>0</v>
      </c>
      <c r="D4787" s="72">
        <v>2650</v>
      </c>
      <c r="E4787" s="72">
        <f>IFERROR(D4787/B4787*100,0)</f>
        <v>100</v>
      </c>
    </row>
    <row r="4788" spans="1:5" s="94" customFormat="1" x14ac:dyDescent="0.25">
      <c r="A4788" s="76" t="s">
        <v>181</v>
      </c>
      <c r="B4788" s="77">
        <v>2650</v>
      </c>
      <c r="C4788" s="77">
        <v>0</v>
      </c>
      <c r="D4788" s="77">
        <v>2650</v>
      </c>
      <c r="E4788" s="77">
        <f>IFERROR(D4788/B4788*100,0)</f>
        <v>100</v>
      </c>
    </row>
    <row r="4789" spans="1:5" s="95" customFormat="1" x14ac:dyDescent="0.25">
      <c r="A4789" s="7" t="s">
        <v>165</v>
      </c>
      <c r="B4789" s="62">
        <v>2650</v>
      </c>
      <c r="C4789" s="62">
        <v>0</v>
      </c>
      <c r="D4789" s="62">
        <v>2650</v>
      </c>
      <c r="E4789" s="62">
        <f>IFERROR(D4789/B4789*100,0)</f>
        <v>100</v>
      </c>
    </row>
    <row r="4790" spans="1:5" s="96" customFormat="1" x14ac:dyDescent="0.25">
      <c r="A4790" s="106" t="s">
        <v>88</v>
      </c>
      <c r="B4790" s="107">
        <v>2650</v>
      </c>
      <c r="C4790" s="107">
        <v>0</v>
      </c>
      <c r="D4790" s="107">
        <v>2650</v>
      </c>
      <c r="E4790" s="107">
        <f>IFERROR(D4790/B4790*100,0)</f>
        <v>100</v>
      </c>
    </row>
    <row r="4791" spans="1:5" s="95" customFormat="1" x14ac:dyDescent="0.25">
      <c r="A4791" s="14" t="s">
        <v>14</v>
      </c>
      <c r="B4791" s="108">
        <v>2650</v>
      </c>
      <c r="C4791" s="108">
        <v>0</v>
      </c>
      <c r="D4791" s="108">
        <v>2650</v>
      </c>
      <c r="E4791" s="108">
        <f>IFERROR(D4791/B4791*100,0)</f>
        <v>100</v>
      </c>
    </row>
    <row r="4792" spans="1:5" s="95" customFormat="1" x14ac:dyDescent="0.25">
      <c r="A4792" s="7" t="s">
        <v>16</v>
      </c>
      <c r="B4792" s="62">
        <v>2650</v>
      </c>
      <c r="C4792" s="62">
        <v>0</v>
      </c>
      <c r="D4792" s="62">
        <v>2650</v>
      </c>
      <c r="E4792" s="62">
        <f>IFERROR(D4792/B4792*100,0)</f>
        <v>100</v>
      </c>
    </row>
    <row r="4793" spans="1:5" s="93" customFormat="1" x14ac:dyDescent="0.25">
      <c r="A4793" s="71" t="s">
        <v>180</v>
      </c>
      <c r="B4793" s="72">
        <v>166203</v>
      </c>
      <c r="C4793" s="72">
        <v>3797</v>
      </c>
      <c r="D4793" s="72">
        <v>170000</v>
      </c>
      <c r="E4793" s="72">
        <f>IFERROR(D4793/B4793*100,0)</f>
        <v>102.28455563377317</v>
      </c>
    </row>
    <row r="4794" spans="1:5" s="94" customFormat="1" x14ac:dyDescent="0.25">
      <c r="A4794" s="76" t="s">
        <v>179</v>
      </c>
      <c r="B4794" s="77">
        <v>166203</v>
      </c>
      <c r="C4794" s="77">
        <v>3797</v>
      </c>
      <c r="D4794" s="77">
        <v>170000</v>
      </c>
      <c r="E4794" s="77">
        <f>IFERROR(D4794/B4794*100,0)</f>
        <v>102.28455563377317</v>
      </c>
    </row>
    <row r="4795" spans="1:5" s="95" customFormat="1" x14ac:dyDescent="0.25">
      <c r="A4795" s="7" t="s">
        <v>165</v>
      </c>
      <c r="B4795" s="62">
        <v>166203</v>
      </c>
      <c r="C4795" s="62">
        <v>3797</v>
      </c>
      <c r="D4795" s="62">
        <v>170000</v>
      </c>
      <c r="E4795" s="62">
        <f>IFERROR(D4795/B4795*100,0)</f>
        <v>102.28455563377317</v>
      </c>
    </row>
    <row r="4796" spans="1:5" s="96" customFormat="1" x14ac:dyDescent="0.25">
      <c r="A4796" s="106" t="s">
        <v>70</v>
      </c>
      <c r="B4796" s="107">
        <v>166203</v>
      </c>
      <c r="C4796" s="107">
        <v>3797</v>
      </c>
      <c r="D4796" s="107">
        <v>170000</v>
      </c>
      <c r="E4796" s="107">
        <f>IFERROR(D4796/B4796*100,0)</f>
        <v>102.28455563377317</v>
      </c>
    </row>
    <row r="4797" spans="1:5" s="95" customFormat="1" x14ac:dyDescent="0.25">
      <c r="A4797" s="14" t="s">
        <v>14</v>
      </c>
      <c r="B4797" s="108">
        <v>166203</v>
      </c>
      <c r="C4797" s="108">
        <v>3797</v>
      </c>
      <c r="D4797" s="108">
        <v>170000</v>
      </c>
      <c r="E4797" s="108">
        <f>IFERROR(D4797/B4797*100,0)</f>
        <v>102.28455563377317</v>
      </c>
    </row>
    <row r="4798" spans="1:5" s="95" customFormat="1" x14ac:dyDescent="0.25">
      <c r="A4798" s="7" t="s">
        <v>15</v>
      </c>
      <c r="B4798" s="62">
        <v>159000</v>
      </c>
      <c r="C4798" s="62">
        <v>3500</v>
      </c>
      <c r="D4798" s="62">
        <v>162500</v>
      </c>
      <c r="E4798" s="62">
        <f>IFERROR(D4798/B4798*100,0)</f>
        <v>102.20125786163523</v>
      </c>
    </row>
    <row r="4799" spans="1:5" s="95" customFormat="1" x14ac:dyDescent="0.25">
      <c r="A4799" s="7" t="s">
        <v>16</v>
      </c>
      <c r="B4799" s="62">
        <v>7203</v>
      </c>
      <c r="C4799" s="62">
        <v>297</v>
      </c>
      <c r="D4799" s="62">
        <v>7500</v>
      </c>
      <c r="E4799" s="62">
        <f>IFERROR(D4799/B4799*100,0)</f>
        <v>104.12328196584757</v>
      </c>
    </row>
    <row r="4800" spans="1:5" s="93" customFormat="1" x14ac:dyDescent="0.25">
      <c r="A4800" s="71" t="s">
        <v>178</v>
      </c>
      <c r="B4800" s="72">
        <v>7000</v>
      </c>
      <c r="C4800" s="72">
        <v>1000</v>
      </c>
      <c r="D4800" s="72">
        <v>8000</v>
      </c>
      <c r="E4800" s="72">
        <f>IFERROR(D4800/B4800*100,0)</f>
        <v>114.28571428571428</v>
      </c>
    </row>
    <row r="4801" spans="1:5" s="94" customFormat="1" x14ac:dyDescent="0.25">
      <c r="A4801" s="76" t="s">
        <v>177</v>
      </c>
      <c r="B4801" s="77">
        <v>7000</v>
      </c>
      <c r="C4801" s="77">
        <v>1000</v>
      </c>
      <c r="D4801" s="77">
        <v>8000</v>
      </c>
      <c r="E4801" s="77">
        <f>IFERROR(D4801/B4801*100,0)</f>
        <v>114.28571428571428</v>
      </c>
    </row>
    <row r="4802" spans="1:5" s="95" customFormat="1" x14ac:dyDescent="0.25">
      <c r="A4802" s="7" t="s">
        <v>165</v>
      </c>
      <c r="B4802" s="62">
        <v>7000</v>
      </c>
      <c r="C4802" s="62">
        <v>1000</v>
      </c>
      <c r="D4802" s="62">
        <v>8000</v>
      </c>
      <c r="E4802" s="62">
        <f>IFERROR(D4802/B4802*100,0)</f>
        <v>114.28571428571428</v>
      </c>
    </row>
    <row r="4803" spans="1:5" s="96" customFormat="1" x14ac:dyDescent="0.25">
      <c r="A4803" s="106" t="s">
        <v>71</v>
      </c>
      <c r="B4803" s="107">
        <v>7000</v>
      </c>
      <c r="C4803" s="107">
        <v>1000</v>
      </c>
      <c r="D4803" s="107">
        <v>8000</v>
      </c>
      <c r="E4803" s="107">
        <f>IFERROR(D4803/B4803*100,0)</f>
        <v>114.28571428571428</v>
      </c>
    </row>
    <row r="4804" spans="1:5" s="95" customFormat="1" x14ac:dyDescent="0.25">
      <c r="A4804" s="14" t="s">
        <v>22</v>
      </c>
      <c r="B4804" s="108">
        <v>7000</v>
      </c>
      <c r="C4804" s="108">
        <v>1000</v>
      </c>
      <c r="D4804" s="108">
        <v>8000</v>
      </c>
      <c r="E4804" s="108">
        <f>IFERROR(D4804/B4804*100,0)</f>
        <v>114.28571428571428</v>
      </c>
    </row>
    <row r="4805" spans="1:5" s="95" customFormat="1" x14ac:dyDescent="0.25">
      <c r="A4805" s="7" t="s">
        <v>24</v>
      </c>
      <c r="B4805" s="62">
        <v>7000</v>
      </c>
      <c r="C4805" s="62">
        <v>1000</v>
      </c>
      <c r="D4805" s="62">
        <v>8000</v>
      </c>
      <c r="E4805" s="62">
        <f>IFERROR(D4805/B4805*100,0)</f>
        <v>114.28571428571428</v>
      </c>
    </row>
    <row r="4806" spans="1:5" s="92" customFormat="1" x14ac:dyDescent="0.25">
      <c r="A4806" s="12" t="s">
        <v>509</v>
      </c>
      <c r="B4806" s="60">
        <v>1636204</v>
      </c>
      <c r="C4806" s="60">
        <v>-1294250</v>
      </c>
      <c r="D4806" s="60">
        <v>341954</v>
      </c>
      <c r="E4806" s="60">
        <f>IFERROR(D4806/B4806*100,0)</f>
        <v>20.89922772466025</v>
      </c>
    </row>
    <row r="4807" spans="1:5" s="93" customFormat="1" x14ac:dyDescent="0.25">
      <c r="A4807" s="71" t="s">
        <v>176</v>
      </c>
      <c r="B4807" s="72">
        <v>141250</v>
      </c>
      <c r="C4807" s="72">
        <v>5750</v>
      </c>
      <c r="D4807" s="72">
        <v>147000</v>
      </c>
      <c r="E4807" s="72">
        <f>IFERROR(D4807/B4807*100,0)</f>
        <v>104.07079646017698</v>
      </c>
    </row>
    <row r="4808" spans="1:5" s="94" customFormat="1" x14ac:dyDescent="0.25">
      <c r="A4808" s="76" t="s">
        <v>175</v>
      </c>
      <c r="B4808" s="77">
        <v>141250</v>
      </c>
      <c r="C4808" s="77">
        <v>5750</v>
      </c>
      <c r="D4808" s="77">
        <v>147000</v>
      </c>
      <c r="E4808" s="77">
        <f>IFERROR(D4808/B4808*100,0)</f>
        <v>104.07079646017698</v>
      </c>
    </row>
    <row r="4809" spans="1:5" s="95" customFormat="1" x14ac:dyDescent="0.25">
      <c r="A4809" s="7" t="s">
        <v>165</v>
      </c>
      <c r="B4809" s="62">
        <v>141250</v>
      </c>
      <c r="C4809" s="62">
        <v>5750</v>
      </c>
      <c r="D4809" s="62">
        <v>147000</v>
      </c>
      <c r="E4809" s="62">
        <f>IFERROR(D4809/B4809*100,0)</f>
        <v>104.07079646017698</v>
      </c>
    </row>
    <row r="4810" spans="1:5" s="96" customFormat="1" x14ac:dyDescent="0.25">
      <c r="A4810" s="106" t="s">
        <v>81</v>
      </c>
      <c r="B4810" s="107">
        <v>141250</v>
      </c>
      <c r="C4810" s="107">
        <v>5750</v>
      </c>
      <c r="D4810" s="107">
        <v>147000</v>
      </c>
      <c r="E4810" s="107">
        <f>IFERROR(D4810/B4810*100,0)</f>
        <v>104.07079646017698</v>
      </c>
    </row>
    <row r="4811" spans="1:5" s="95" customFormat="1" x14ac:dyDescent="0.25">
      <c r="A4811" s="14" t="s">
        <v>14</v>
      </c>
      <c r="B4811" s="108">
        <v>141250</v>
      </c>
      <c r="C4811" s="108">
        <v>5750</v>
      </c>
      <c r="D4811" s="108">
        <v>147000</v>
      </c>
      <c r="E4811" s="108">
        <f>IFERROR(D4811/B4811*100,0)</f>
        <v>104.07079646017698</v>
      </c>
    </row>
    <row r="4812" spans="1:5" s="95" customFormat="1" x14ac:dyDescent="0.25">
      <c r="A4812" s="7" t="s">
        <v>16</v>
      </c>
      <c r="B4812" s="62">
        <v>141250</v>
      </c>
      <c r="C4812" s="62">
        <v>5750</v>
      </c>
      <c r="D4812" s="62">
        <v>147000</v>
      </c>
      <c r="E4812" s="62">
        <f>IFERROR(D4812/B4812*100,0)</f>
        <v>104.07079646017698</v>
      </c>
    </row>
    <row r="4813" spans="1:5" s="93" customFormat="1" x14ac:dyDescent="0.25">
      <c r="A4813" s="71" t="s">
        <v>174</v>
      </c>
      <c r="B4813" s="72">
        <v>1488799</v>
      </c>
      <c r="C4813" s="72">
        <v>-1300000</v>
      </c>
      <c r="D4813" s="72">
        <v>188799</v>
      </c>
      <c r="E4813" s="72">
        <f>IFERROR(D4813/B4813*100,0)</f>
        <v>12.681295460300552</v>
      </c>
    </row>
    <row r="4814" spans="1:5" s="94" customFormat="1" x14ac:dyDescent="0.25">
      <c r="A4814" s="76" t="s">
        <v>173</v>
      </c>
      <c r="B4814" s="77">
        <v>99874</v>
      </c>
      <c r="C4814" s="77">
        <v>0</v>
      </c>
      <c r="D4814" s="77">
        <v>99874</v>
      </c>
      <c r="E4814" s="77">
        <f>IFERROR(D4814/B4814*100,0)</f>
        <v>100</v>
      </c>
    </row>
    <row r="4815" spans="1:5" s="95" customFormat="1" x14ac:dyDescent="0.25">
      <c r="A4815" s="7" t="s">
        <v>172</v>
      </c>
      <c r="B4815" s="62">
        <v>99874</v>
      </c>
      <c r="C4815" s="62">
        <v>0</v>
      </c>
      <c r="D4815" s="62">
        <v>99874</v>
      </c>
      <c r="E4815" s="62">
        <f>IFERROR(D4815/B4815*100,0)</f>
        <v>100</v>
      </c>
    </row>
    <row r="4816" spans="1:5" s="96" customFormat="1" x14ac:dyDescent="0.25">
      <c r="A4816" s="106" t="s">
        <v>81</v>
      </c>
      <c r="B4816" s="107">
        <v>99874</v>
      </c>
      <c r="C4816" s="107">
        <v>0</v>
      </c>
      <c r="D4816" s="107">
        <v>99874</v>
      </c>
      <c r="E4816" s="107">
        <f>IFERROR(D4816/B4816*100,0)</f>
        <v>100</v>
      </c>
    </row>
    <row r="4817" spans="1:5" s="95" customFormat="1" x14ac:dyDescent="0.25">
      <c r="A4817" s="14" t="s">
        <v>14</v>
      </c>
      <c r="B4817" s="108">
        <v>99874</v>
      </c>
      <c r="C4817" s="108">
        <v>0</v>
      </c>
      <c r="D4817" s="108">
        <v>99874</v>
      </c>
      <c r="E4817" s="108">
        <f>IFERROR(D4817/B4817*100,0)</f>
        <v>100</v>
      </c>
    </row>
    <row r="4818" spans="1:5" s="95" customFormat="1" x14ac:dyDescent="0.25">
      <c r="A4818" s="7" t="s">
        <v>16</v>
      </c>
      <c r="B4818" s="62">
        <v>99874</v>
      </c>
      <c r="C4818" s="62">
        <v>0</v>
      </c>
      <c r="D4818" s="62">
        <v>99874</v>
      </c>
      <c r="E4818" s="62">
        <f>IFERROR(D4818/B4818*100,0)</f>
        <v>100</v>
      </c>
    </row>
    <row r="4819" spans="1:5" s="94" customFormat="1" x14ac:dyDescent="0.25">
      <c r="A4819" s="76" t="s">
        <v>171</v>
      </c>
      <c r="B4819" s="77">
        <v>79634</v>
      </c>
      <c r="C4819" s="77">
        <v>0</v>
      </c>
      <c r="D4819" s="77">
        <v>79634</v>
      </c>
      <c r="E4819" s="77">
        <f>IFERROR(D4819/B4819*100,0)</f>
        <v>100</v>
      </c>
    </row>
    <row r="4820" spans="1:5" s="95" customFormat="1" x14ac:dyDescent="0.25">
      <c r="A4820" s="7" t="s">
        <v>165</v>
      </c>
      <c r="B4820" s="62">
        <v>79634</v>
      </c>
      <c r="C4820" s="62">
        <v>0</v>
      </c>
      <c r="D4820" s="62">
        <v>79634</v>
      </c>
      <c r="E4820" s="62">
        <f>IFERROR(D4820/B4820*100,0)</f>
        <v>100</v>
      </c>
    </row>
    <row r="4821" spans="1:5" s="96" customFormat="1" x14ac:dyDescent="0.25">
      <c r="A4821" s="106" t="s">
        <v>81</v>
      </c>
      <c r="B4821" s="107">
        <v>79634</v>
      </c>
      <c r="C4821" s="107">
        <v>0</v>
      </c>
      <c r="D4821" s="107">
        <v>79634</v>
      </c>
      <c r="E4821" s="107">
        <f>IFERROR(D4821/B4821*100,0)</f>
        <v>100</v>
      </c>
    </row>
    <row r="4822" spans="1:5" s="95" customFormat="1" x14ac:dyDescent="0.25">
      <c r="A4822" s="14" t="s">
        <v>14</v>
      </c>
      <c r="B4822" s="108">
        <v>79634</v>
      </c>
      <c r="C4822" s="108">
        <v>0</v>
      </c>
      <c r="D4822" s="108">
        <v>79634</v>
      </c>
      <c r="E4822" s="108">
        <f>IFERROR(D4822/B4822*100,0)</f>
        <v>100</v>
      </c>
    </row>
    <row r="4823" spans="1:5" s="95" customFormat="1" x14ac:dyDescent="0.25">
      <c r="A4823" s="7" t="s">
        <v>16</v>
      </c>
      <c r="B4823" s="62">
        <v>79634</v>
      </c>
      <c r="C4823" s="62">
        <v>0</v>
      </c>
      <c r="D4823" s="62">
        <v>79634</v>
      </c>
      <c r="E4823" s="62">
        <f>IFERROR(D4823/B4823*100,0)</f>
        <v>100</v>
      </c>
    </row>
    <row r="4824" spans="1:5" s="94" customFormat="1" x14ac:dyDescent="0.25">
      <c r="A4824" s="76" t="s">
        <v>170</v>
      </c>
      <c r="B4824" s="77">
        <v>9291</v>
      </c>
      <c r="C4824" s="77">
        <v>0</v>
      </c>
      <c r="D4824" s="77">
        <v>9291</v>
      </c>
      <c r="E4824" s="77">
        <f>IFERROR(D4824/B4824*100,0)</f>
        <v>100</v>
      </c>
    </row>
    <row r="4825" spans="1:5" s="95" customFormat="1" x14ac:dyDescent="0.25">
      <c r="A4825" s="7" t="s">
        <v>169</v>
      </c>
      <c r="B4825" s="62">
        <v>9291</v>
      </c>
      <c r="C4825" s="62">
        <v>0</v>
      </c>
      <c r="D4825" s="62">
        <v>9291</v>
      </c>
      <c r="E4825" s="62">
        <f>IFERROR(D4825/B4825*100,0)</f>
        <v>100</v>
      </c>
    </row>
    <row r="4826" spans="1:5" s="96" customFormat="1" x14ac:dyDescent="0.25">
      <c r="A4826" s="106" t="s">
        <v>81</v>
      </c>
      <c r="B4826" s="107">
        <v>9291</v>
      </c>
      <c r="C4826" s="107">
        <v>0</v>
      </c>
      <c r="D4826" s="107">
        <v>9291</v>
      </c>
      <c r="E4826" s="107">
        <f>IFERROR(D4826/B4826*100,0)</f>
        <v>100</v>
      </c>
    </row>
    <row r="4827" spans="1:5" s="95" customFormat="1" x14ac:dyDescent="0.25">
      <c r="A4827" s="14" t="s">
        <v>14</v>
      </c>
      <c r="B4827" s="108">
        <v>9291</v>
      </c>
      <c r="C4827" s="108">
        <v>0</v>
      </c>
      <c r="D4827" s="108">
        <v>9291</v>
      </c>
      <c r="E4827" s="108">
        <f>IFERROR(D4827/B4827*100,0)</f>
        <v>100</v>
      </c>
    </row>
    <row r="4828" spans="1:5" s="95" customFormat="1" x14ac:dyDescent="0.25">
      <c r="A4828" s="7" t="s">
        <v>16</v>
      </c>
      <c r="B4828" s="62">
        <v>9291</v>
      </c>
      <c r="C4828" s="62">
        <v>0</v>
      </c>
      <c r="D4828" s="62">
        <v>9291</v>
      </c>
      <c r="E4828" s="62">
        <f>IFERROR(D4828/B4828*100,0)</f>
        <v>100</v>
      </c>
    </row>
    <row r="4829" spans="1:5" s="94" customFormat="1" x14ac:dyDescent="0.25">
      <c r="A4829" s="76" t="s">
        <v>168</v>
      </c>
      <c r="B4829" s="77">
        <v>1300000</v>
      </c>
      <c r="C4829" s="77">
        <v>-1300000</v>
      </c>
      <c r="D4829" s="77">
        <v>0</v>
      </c>
      <c r="E4829" s="77">
        <f>IFERROR(D4829/B4829*100,0)</f>
        <v>0</v>
      </c>
    </row>
    <row r="4830" spans="1:5" s="95" customFormat="1" x14ac:dyDescent="0.25">
      <c r="A4830" s="7" t="s">
        <v>165</v>
      </c>
      <c r="B4830" s="62">
        <v>1300000</v>
      </c>
      <c r="C4830" s="62">
        <v>-1300000</v>
      </c>
      <c r="D4830" s="62">
        <v>0</v>
      </c>
      <c r="E4830" s="62">
        <f>IFERROR(D4830/B4830*100,0)</f>
        <v>0</v>
      </c>
    </row>
    <row r="4831" spans="1:5" s="96" customFormat="1" x14ac:dyDescent="0.25">
      <c r="A4831" s="106" t="s">
        <v>81</v>
      </c>
      <c r="B4831" s="107">
        <v>650000</v>
      </c>
      <c r="C4831" s="107">
        <v>-650000</v>
      </c>
      <c r="D4831" s="107">
        <v>0</v>
      </c>
      <c r="E4831" s="107">
        <f>IFERROR(D4831/B4831*100,0)</f>
        <v>0</v>
      </c>
    </row>
    <row r="4832" spans="1:5" s="95" customFormat="1" x14ac:dyDescent="0.25">
      <c r="A4832" s="14" t="s">
        <v>14</v>
      </c>
      <c r="B4832" s="108">
        <v>650000</v>
      </c>
      <c r="C4832" s="108">
        <v>-650000</v>
      </c>
      <c r="D4832" s="108">
        <v>0</v>
      </c>
      <c r="E4832" s="108">
        <f>IFERROR(D4832/B4832*100,0)</f>
        <v>0</v>
      </c>
    </row>
    <row r="4833" spans="1:5" s="95" customFormat="1" x14ac:dyDescent="0.25">
      <c r="A4833" s="7" t="s">
        <v>16</v>
      </c>
      <c r="B4833" s="62">
        <v>650000</v>
      </c>
      <c r="C4833" s="62">
        <v>-650000</v>
      </c>
      <c r="D4833" s="62">
        <v>0</v>
      </c>
      <c r="E4833" s="62">
        <f>IFERROR(D4833/B4833*100,0)</f>
        <v>0</v>
      </c>
    </row>
    <row r="4834" spans="1:5" s="96" customFormat="1" x14ac:dyDescent="0.25">
      <c r="A4834" s="106" t="s">
        <v>66</v>
      </c>
      <c r="B4834" s="107">
        <v>650000</v>
      </c>
      <c r="C4834" s="107">
        <v>-650000</v>
      </c>
      <c r="D4834" s="107">
        <v>0</v>
      </c>
      <c r="E4834" s="107">
        <f>IFERROR(D4834/B4834*100,0)</f>
        <v>0</v>
      </c>
    </row>
    <row r="4835" spans="1:5" s="95" customFormat="1" x14ac:dyDescent="0.25">
      <c r="A4835" s="14" t="s">
        <v>22</v>
      </c>
      <c r="B4835" s="108">
        <v>650000</v>
      </c>
      <c r="C4835" s="108">
        <v>-650000</v>
      </c>
      <c r="D4835" s="108">
        <v>0</v>
      </c>
      <c r="E4835" s="108">
        <f>IFERROR(D4835/B4835*100,0)</f>
        <v>0</v>
      </c>
    </row>
    <row r="4836" spans="1:5" s="95" customFormat="1" x14ac:dyDescent="0.25">
      <c r="A4836" s="7" t="s">
        <v>25</v>
      </c>
      <c r="B4836" s="62">
        <v>650000</v>
      </c>
      <c r="C4836" s="62">
        <v>-650000</v>
      </c>
      <c r="D4836" s="62">
        <v>0</v>
      </c>
      <c r="E4836" s="62">
        <f>IFERROR(D4836/B4836*100,0)</f>
        <v>0</v>
      </c>
    </row>
    <row r="4837" spans="1:5" s="93" customFormat="1" x14ac:dyDescent="0.25">
      <c r="A4837" s="71" t="s">
        <v>167</v>
      </c>
      <c r="B4837" s="72">
        <v>6155</v>
      </c>
      <c r="C4837" s="72">
        <v>0</v>
      </c>
      <c r="D4837" s="72">
        <v>6155</v>
      </c>
      <c r="E4837" s="72">
        <f>IFERROR(D4837/B4837*100,0)</f>
        <v>100</v>
      </c>
    </row>
    <row r="4838" spans="1:5" s="94" customFormat="1" x14ac:dyDescent="0.25">
      <c r="A4838" s="76" t="s">
        <v>166</v>
      </c>
      <c r="B4838" s="77">
        <v>6155</v>
      </c>
      <c r="C4838" s="77">
        <v>0</v>
      </c>
      <c r="D4838" s="77">
        <v>6155</v>
      </c>
      <c r="E4838" s="77">
        <f>IFERROR(D4838/B4838*100,0)</f>
        <v>100</v>
      </c>
    </row>
    <row r="4839" spans="1:5" s="95" customFormat="1" x14ac:dyDescent="0.25">
      <c r="A4839" s="7" t="s">
        <v>165</v>
      </c>
      <c r="B4839" s="62">
        <v>6155</v>
      </c>
      <c r="C4839" s="62">
        <v>0</v>
      </c>
      <c r="D4839" s="62">
        <v>6155</v>
      </c>
      <c r="E4839" s="62">
        <f>IFERROR(D4839/B4839*100,0)</f>
        <v>100</v>
      </c>
    </row>
    <row r="4840" spans="1:5" s="96" customFormat="1" x14ac:dyDescent="0.25">
      <c r="A4840" s="106" t="s">
        <v>81</v>
      </c>
      <c r="B4840" s="107">
        <v>6155</v>
      </c>
      <c r="C4840" s="107">
        <v>0</v>
      </c>
      <c r="D4840" s="107">
        <v>6155</v>
      </c>
      <c r="E4840" s="107">
        <f>IFERROR(D4840/B4840*100,0)</f>
        <v>100</v>
      </c>
    </row>
    <row r="4841" spans="1:5" s="95" customFormat="1" x14ac:dyDescent="0.25">
      <c r="A4841" s="14" t="s">
        <v>14</v>
      </c>
      <c r="B4841" s="108">
        <v>6155</v>
      </c>
      <c r="C4841" s="108">
        <v>0</v>
      </c>
      <c r="D4841" s="108">
        <v>6155</v>
      </c>
      <c r="E4841" s="108">
        <f>IFERROR(D4841/B4841*100,0)</f>
        <v>100</v>
      </c>
    </row>
    <row r="4842" spans="1:5" s="95" customFormat="1" x14ac:dyDescent="0.25">
      <c r="A4842" s="7" t="s">
        <v>16</v>
      </c>
      <c r="B4842" s="62">
        <v>6155</v>
      </c>
      <c r="C4842" s="62">
        <v>0</v>
      </c>
      <c r="D4842" s="62">
        <v>6155</v>
      </c>
      <c r="E4842" s="62">
        <f>IFERROR(D4842/B4842*100,0)</f>
        <v>100</v>
      </c>
    </row>
    <row r="4843" spans="1:5" s="92" customFormat="1" x14ac:dyDescent="0.25">
      <c r="A4843" s="12" t="s">
        <v>510</v>
      </c>
      <c r="B4843" s="60">
        <v>2907276</v>
      </c>
      <c r="C4843" s="60">
        <v>131203.89000000001</v>
      </c>
      <c r="D4843" s="60">
        <v>3038479.89</v>
      </c>
      <c r="E4843" s="60">
        <f>IFERROR(D4843/B4843*100,0)</f>
        <v>104.51294923495395</v>
      </c>
    </row>
    <row r="4844" spans="1:5" s="93" customFormat="1" x14ac:dyDescent="0.25">
      <c r="A4844" s="71" t="s">
        <v>164</v>
      </c>
      <c r="B4844" s="72">
        <v>483326</v>
      </c>
      <c r="C4844" s="72">
        <v>77332</v>
      </c>
      <c r="D4844" s="72">
        <v>560658</v>
      </c>
      <c r="E4844" s="72">
        <f>IFERROR(D4844/B4844*100,0)</f>
        <v>115.99996689604946</v>
      </c>
    </row>
    <row r="4845" spans="1:5" s="94" customFormat="1" x14ac:dyDescent="0.25">
      <c r="A4845" s="76" t="s">
        <v>163</v>
      </c>
      <c r="B4845" s="77">
        <v>432899</v>
      </c>
      <c r="C4845" s="77">
        <v>77332</v>
      </c>
      <c r="D4845" s="77">
        <v>510231</v>
      </c>
      <c r="E4845" s="77">
        <f>IFERROR(D4845/B4845*100,0)</f>
        <v>117.86375112901624</v>
      </c>
    </row>
    <row r="4846" spans="1:5" s="95" customFormat="1" x14ac:dyDescent="0.25">
      <c r="A4846" s="7" t="s">
        <v>147</v>
      </c>
      <c r="B4846" s="62">
        <v>432899</v>
      </c>
      <c r="C4846" s="62">
        <v>77332</v>
      </c>
      <c r="D4846" s="62">
        <v>510231</v>
      </c>
      <c r="E4846" s="62">
        <f>IFERROR(D4846/B4846*100,0)</f>
        <v>117.86375112901624</v>
      </c>
    </row>
    <row r="4847" spans="1:5" s="96" customFormat="1" x14ac:dyDescent="0.25">
      <c r="A4847" s="106" t="s">
        <v>66</v>
      </c>
      <c r="B4847" s="107">
        <v>432899</v>
      </c>
      <c r="C4847" s="107">
        <v>77332</v>
      </c>
      <c r="D4847" s="107">
        <v>510231</v>
      </c>
      <c r="E4847" s="107">
        <f>IFERROR(D4847/B4847*100,0)</f>
        <v>117.86375112901624</v>
      </c>
    </row>
    <row r="4848" spans="1:5" s="95" customFormat="1" x14ac:dyDescent="0.25">
      <c r="A4848" s="14" t="s">
        <v>14</v>
      </c>
      <c r="B4848" s="108">
        <v>432899</v>
      </c>
      <c r="C4848" s="108">
        <v>0</v>
      </c>
      <c r="D4848" s="108">
        <v>432899</v>
      </c>
      <c r="E4848" s="108">
        <f>IFERROR(D4848/B4848*100,0)</f>
        <v>100</v>
      </c>
    </row>
    <row r="4849" spans="1:5" s="95" customFormat="1" x14ac:dyDescent="0.25">
      <c r="A4849" s="7" t="s">
        <v>16</v>
      </c>
      <c r="B4849" s="62">
        <v>432899</v>
      </c>
      <c r="C4849" s="62">
        <v>0</v>
      </c>
      <c r="D4849" s="62">
        <v>432899</v>
      </c>
      <c r="E4849" s="62">
        <f>IFERROR(D4849/B4849*100,0)</f>
        <v>100</v>
      </c>
    </row>
    <row r="4850" spans="1:5" s="95" customFormat="1" x14ac:dyDescent="0.25">
      <c r="A4850" s="14" t="s">
        <v>22</v>
      </c>
      <c r="B4850" s="108">
        <v>0</v>
      </c>
      <c r="C4850" s="108">
        <v>77332</v>
      </c>
      <c r="D4850" s="108">
        <v>77332</v>
      </c>
      <c r="E4850" s="108">
        <f>IFERROR(D4850/B4850*100,0)</f>
        <v>0</v>
      </c>
    </row>
    <row r="4851" spans="1:5" s="95" customFormat="1" x14ac:dyDescent="0.25">
      <c r="A4851" s="7" t="s">
        <v>25</v>
      </c>
      <c r="B4851" s="62">
        <v>0</v>
      </c>
      <c r="C4851" s="62">
        <v>77332</v>
      </c>
      <c r="D4851" s="62">
        <v>77332</v>
      </c>
      <c r="E4851" s="62">
        <f>IFERROR(D4851/B4851*100,0)</f>
        <v>0</v>
      </c>
    </row>
    <row r="4852" spans="1:5" s="94" customFormat="1" x14ac:dyDescent="0.25">
      <c r="A4852" s="76" t="s">
        <v>162</v>
      </c>
      <c r="B4852" s="77">
        <v>19908</v>
      </c>
      <c r="C4852" s="77">
        <v>0</v>
      </c>
      <c r="D4852" s="77">
        <v>19908</v>
      </c>
      <c r="E4852" s="77">
        <f>IFERROR(D4852/B4852*100,0)</f>
        <v>100</v>
      </c>
    </row>
    <row r="4853" spans="1:5" s="95" customFormat="1" x14ac:dyDescent="0.25">
      <c r="A4853" s="7" t="s">
        <v>147</v>
      </c>
      <c r="B4853" s="62">
        <v>19908</v>
      </c>
      <c r="C4853" s="62">
        <v>0</v>
      </c>
      <c r="D4853" s="62">
        <v>19908</v>
      </c>
      <c r="E4853" s="62">
        <f>IFERROR(D4853/B4853*100,0)</f>
        <v>100</v>
      </c>
    </row>
    <row r="4854" spans="1:5" s="96" customFormat="1" x14ac:dyDescent="0.25">
      <c r="A4854" s="106" t="s">
        <v>66</v>
      </c>
      <c r="B4854" s="107">
        <v>19908</v>
      </c>
      <c r="C4854" s="107">
        <v>0</v>
      </c>
      <c r="D4854" s="107">
        <v>19908</v>
      </c>
      <c r="E4854" s="107">
        <f>IFERROR(D4854/B4854*100,0)</f>
        <v>100</v>
      </c>
    </row>
    <row r="4855" spans="1:5" s="95" customFormat="1" x14ac:dyDescent="0.25">
      <c r="A4855" s="14" t="s">
        <v>14</v>
      </c>
      <c r="B4855" s="108">
        <v>9908</v>
      </c>
      <c r="C4855" s="108">
        <v>0</v>
      </c>
      <c r="D4855" s="108">
        <v>9908</v>
      </c>
      <c r="E4855" s="108">
        <f>IFERROR(D4855/B4855*100,0)</f>
        <v>100</v>
      </c>
    </row>
    <row r="4856" spans="1:5" s="95" customFormat="1" x14ac:dyDescent="0.25">
      <c r="A4856" s="7" t="s">
        <v>16</v>
      </c>
      <c r="B4856" s="62">
        <v>9908</v>
      </c>
      <c r="C4856" s="62">
        <v>0</v>
      </c>
      <c r="D4856" s="62">
        <v>9908</v>
      </c>
      <c r="E4856" s="62">
        <f>IFERROR(D4856/B4856*100,0)</f>
        <v>100</v>
      </c>
    </row>
    <row r="4857" spans="1:5" s="95" customFormat="1" x14ac:dyDescent="0.25">
      <c r="A4857" s="14" t="s">
        <v>22</v>
      </c>
      <c r="B4857" s="108">
        <v>10000</v>
      </c>
      <c r="C4857" s="108">
        <v>0</v>
      </c>
      <c r="D4857" s="108">
        <v>10000</v>
      </c>
      <c r="E4857" s="108">
        <f>IFERROR(D4857/B4857*100,0)</f>
        <v>100</v>
      </c>
    </row>
    <row r="4858" spans="1:5" s="95" customFormat="1" x14ac:dyDescent="0.25">
      <c r="A4858" s="7" t="s">
        <v>24</v>
      </c>
      <c r="B4858" s="62">
        <v>10000</v>
      </c>
      <c r="C4858" s="62">
        <v>0</v>
      </c>
      <c r="D4858" s="62">
        <v>10000</v>
      </c>
      <c r="E4858" s="62">
        <f>IFERROR(D4858/B4858*100,0)</f>
        <v>100</v>
      </c>
    </row>
    <row r="4859" spans="1:5" s="94" customFormat="1" x14ac:dyDescent="0.25">
      <c r="A4859" s="76" t="s">
        <v>161</v>
      </c>
      <c r="B4859" s="77">
        <v>30519</v>
      </c>
      <c r="C4859" s="77">
        <v>0</v>
      </c>
      <c r="D4859" s="77">
        <v>30519</v>
      </c>
      <c r="E4859" s="77">
        <f>IFERROR(D4859/B4859*100,0)</f>
        <v>100</v>
      </c>
    </row>
    <row r="4860" spans="1:5" s="95" customFormat="1" x14ac:dyDescent="0.25">
      <c r="A4860" s="7" t="s">
        <v>147</v>
      </c>
      <c r="B4860" s="62">
        <v>30519</v>
      </c>
      <c r="C4860" s="62">
        <v>0</v>
      </c>
      <c r="D4860" s="62">
        <v>30519</v>
      </c>
      <c r="E4860" s="62">
        <f>IFERROR(D4860/B4860*100,0)</f>
        <v>100</v>
      </c>
    </row>
    <row r="4861" spans="1:5" s="96" customFormat="1" x14ac:dyDescent="0.25">
      <c r="A4861" s="106" t="s">
        <v>66</v>
      </c>
      <c r="B4861" s="107">
        <v>30519</v>
      </c>
      <c r="C4861" s="107">
        <v>0</v>
      </c>
      <c r="D4861" s="107">
        <v>30519</v>
      </c>
      <c r="E4861" s="107">
        <f>IFERROR(D4861/B4861*100,0)</f>
        <v>100</v>
      </c>
    </row>
    <row r="4862" spans="1:5" s="95" customFormat="1" x14ac:dyDescent="0.25">
      <c r="A4862" s="14" t="s">
        <v>22</v>
      </c>
      <c r="B4862" s="108">
        <v>30519</v>
      </c>
      <c r="C4862" s="108">
        <v>0</v>
      </c>
      <c r="D4862" s="108">
        <v>30519</v>
      </c>
      <c r="E4862" s="108">
        <f>IFERROR(D4862/B4862*100,0)</f>
        <v>100</v>
      </c>
    </row>
    <row r="4863" spans="1:5" s="95" customFormat="1" x14ac:dyDescent="0.25">
      <c r="A4863" s="7" t="s">
        <v>24</v>
      </c>
      <c r="B4863" s="62">
        <v>30519</v>
      </c>
      <c r="C4863" s="62">
        <v>0</v>
      </c>
      <c r="D4863" s="62">
        <v>30519</v>
      </c>
      <c r="E4863" s="62">
        <f>IFERROR(D4863/B4863*100,0)</f>
        <v>100</v>
      </c>
    </row>
    <row r="4864" spans="1:5" s="93" customFormat="1" x14ac:dyDescent="0.25">
      <c r="A4864" s="71" t="s">
        <v>160</v>
      </c>
      <c r="B4864" s="72">
        <v>2423950</v>
      </c>
      <c r="C4864" s="72">
        <v>53871.89</v>
      </c>
      <c r="D4864" s="72">
        <v>2477821.89</v>
      </c>
      <c r="E4864" s="72">
        <f>IFERROR(D4864/B4864*100,0)</f>
        <v>102.22248354957817</v>
      </c>
    </row>
    <row r="4865" spans="1:5" s="94" customFormat="1" x14ac:dyDescent="0.25">
      <c r="A4865" s="76" t="s">
        <v>159</v>
      </c>
      <c r="B4865" s="77">
        <v>2250150</v>
      </c>
      <c r="C4865" s="77">
        <v>53835.89</v>
      </c>
      <c r="D4865" s="77">
        <v>2303985.89</v>
      </c>
      <c r="E4865" s="77">
        <f>IFERROR(D4865/B4865*100,0)</f>
        <v>102.39254671910763</v>
      </c>
    </row>
    <row r="4866" spans="1:5" s="95" customFormat="1" x14ac:dyDescent="0.25">
      <c r="A4866" s="7" t="s">
        <v>147</v>
      </c>
      <c r="B4866" s="62">
        <v>2250150</v>
      </c>
      <c r="C4866" s="62">
        <v>53835.89</v>
      </c>
      <c r="D4866" s="62">
        <v>2303985.89</v>
      </c>
      <c r="E4866" s="62">
        <f>IFERROR(D4866/B4866*100,0)</f>
        <v>102.39254671910763</v>
      </c>
    </row>
    <row r="4867" spans="1:5" s="96" customFormat="1" x14ac:dyDescent="0.25">
      <c r="A4867" s="106" t="s">
        <v>84</v>
      </c>
      <c r="B4867" s="107">
        <v>2250150</v>
      </c>
      <c r="C4867" s="107">
        <v>53835.89</v>
      </c>
      <c r="D4867" s="107">
        <v>2303985.89</v>
      </c>
      <c r="E4867" s="107">
        <f>IFERROR(D4867/B4867*100,0)</f>
        <v>102.39254671910763</v>
      </c>
    </row>
    <row r="4868" spans="1:5" s="95" customFormat="1" x14ac:dyDescent="0.25">
      <c r="A4868" s="14" t="s">
        <v>14</v>
      </c>
      <c r="B4868" s="108">
        <v>2250150</v>
      </c>
      <c r="C4868" s="108">
        <v>0</v>
      </c>
      <c r="D4868" s="108">
        <v>2250150</v>
      </c>
      <c r="E4868" s="108">
        <f>IFERROR(D4868/B4868*100,0)</f>
        <v>100</v>
      </c>
    </row>
    <row r="4869" spans="1:5" s="95" customFormat="1" x14ac:dyDescent="0.25">
      <c r="A4869" s="7" t="s">
        <v>15</v>
      </c>
      <c r="B4869" s="62">
        <v>1970000</v>
      </c>
      <c r="C4869" s="62">
        <v>0</v>
      </c>
      <c r="D4869" s="62">
        <v>1970000</v>
      </c>
      <c r="E4869" s="62">
        <f>IFERROR(D4869/B4869*100,0)</f>
        <v>100</v>
      </c>
    </row>
    <row r="4870" spans="1:5" s="95" customFormat="1" x14ac:dyDescent="0.25">
      <c r="A4870" s="7" t="s">
        <v>16</v>
      </c>
      <c r="B4870" s="62">
        <v>276650</v>
      </c>
      <c r="C4870" s="62">
        <v>0</v>
      </c>
      <c r="D4870" s="62">
        <v>276650</v>
      </c>
      <c r="E4870" s="62">
        <f>IFERROR(D4870/B4870*100,0)</f>
        <v>100</v>
      </c>
    </row>
    <row r="4871" spans="1:5" s="95" customFormat="1" x14ac:dyDescent="0.25">
      <c r="A4871" s="7" t="s">
        <v>17</v>
      </c>
      <c r="B4871" s="62">
        <v>3000</v>
      </c>
      <c r="C4871" s="62">
        <v>0</v>
      </c>
      <c r="D4871" s="62">
        <v>3000</v>
      </c>
      <c r="E4871" s="62">
        <f>IFERROR(D4871/B4871*100,0)</f>
        <v>100</v>
      </c>
    </row>
    <row r="4872" spans="1:5" s="95" customFormat="1" x14ac:dyDescent="0.25">
      <c r="A4872" s="7" t="s">
        <v>20</v>
      </c>
      <c r="B4872" s="62">
        <v>500</v>
      </c>
      <c r="C4872" s="62">
        <v>0</v>
      </c>
      <c r="D4872" s="62">
        <v>500</v>
      </c>
      <c r="E4872" s="62">
        <f>IFERROR(D4872/B4872*100,0)</f>
        <v>100</v>
      </c>
    </row>
    <row r="4873" spans="1:5" s="95" customFormat="1" x14ac:dyDescent="0.25">
      <c r="A4873" s="14" t="s">
        <v>22</v>
      </c>
      <c r="B4873" s="108">
        <v>0</v>
      </c>
      <c r="C4873" s="108">
        <v>53835.89</v>
      </c>
      <c r="D4873" s="108">
        <v>53835.89</v>
      </c>
      <c r="E4873" s="108">
        <f>IFERROR(D4873/B4873*100,0)</f>
        <v>0</v>
      </c>
    </row>
    <row r="4874" spans="1:5" s="95" customFormat="1" x14ac:dyDescent="0.25">
      <c r="A4874" s="7" t="s">
        <v>25</v>
      </c>
      <c r="B4874" s="62">
        <v>0</v>
      </c>
      <c r="C4874" s="62">
        <v>53835.89</v>
      </c>
      <c r="D4874" s="62">
        <v>53835.89</v>
      </c>
      <c r="E4874" s="62">
        <f>IFERROR(D4874/B4874*100,0)</f>
        <v>0</v>
      </c>
    </row>
    <row r="4875" spans="1:5" s="94" customFormat="1" x14ac:dyDescent="0.25">
      <c r="A4875" s="76" t="s">
        <v>158</v>
      </c>
      <c r="B4875" s="77">
        <v>20000</v>
      </c>
      <c r="C4875" s="77">
        <v>36</v>
      </c>
      <c r="D4875" s="77">
        <v>20036</v>
      </c>
      <c r="E4875" s="77">
        <f>IFERROR(D4875/B4875*100,0)</f>
        <v>100.18</v>
      </c>
    </row>
    <row r="4876" spans="1:5" s="95" customFormat="1" x14ac:dyDescent="0.25">
      <c r="A4876" s="7" t="s">
        <v>147</v>
      </c>
      <c r="B4876" s="62">
        <v>20000</v>
      </c>
      <c r="C4876" s="62">
        <v>36</v>
      </c>
      <c r="D4876" s="62">
        <v>20036</v>
      </c>
      <c r="E4876" s="62">
        <f>IFERROR(D4876/B4876*100,0)</f>
        <v>100.18</v>
      </c>
    </row>
    <row r="4877" spans="1:5" s="96" customFormat="1" x14ac:dyDescent="0.25">
      <c r="A4877" s="106" t="s">
        <v>83</v>
      </c>
      <c r="B4877" s="107">
        <v>20000</v>
      </c>
      <c r="C4877" s="107">
        <v>36</v>
      </c>
      <c r="D4877" s="107">
        <v>20036</v>
      </c>
      <c r="E4877" s="107">
        <f>IFERROR(D4877/B4877*100,0)</f>
        <v>100.18</v>
      </c>
    </row>
    <row r="4878" spans="1:5" s="95" customFormat="1" x14ac:dyDescent="0.25">
      <c r="A4878" s="14" t="s">
        <v>14</v>
      </c>
      <c r="B4878" s="108">
        <v>10000</v>
      </c>
      <c r="C4878" s="108">
        <v>36</v>
      </c>
      <c r="D4878" s="108">
        <v>10036</v>
      </c>
      <c r="E4878" s="108">
        <f>IFERROR(D4878/B4878*100,0)</f>
        <v>100.36</v>
      </c>
    </row>
    <row r="4879" spans="1:5" s="95" customFormat="1" x14ac:dyDescent="0.25">
      <c r="A4879" s="7" t="s">
        <v>16</v>
      </c>
      <c r="B4879" s="62">
        <v>10000</v>
      </c>
      <c r="C4879" s="62">
        <v>36</v>
      </c>
      <c r="D4879" s="62">
        <v>10036</v>
      </c>
      <c r="E4879" s="62">
        <f>IFERROR(D4879/B4879*100,0)</f>
        <v>100.36</v>
      </c>
    </row>
    <row r="4880" spans="1:5" s="95" customFormat="1" x14ac:dyDescent="0.25">
      <c r="A4880" s="14" t="s">
        <v>22</v>
      </c>
      <c r="B4880" s="108">
        <v>10000</v>
      </c>
      <c r="C4880" s="108">
        <v>0</v>
      </c>
      <c r="D4880" s="108">
        <v>10000</v>
      </c>
      <c r="E4880" s="108">
        <f>IFERROR(D4880/B4880*100,0)</f>
        <v>100</v>
      </c>
    </row>
    <row r="4881" spans="1:5" s="95" customFormat="1" x14ac:dyDescent="0.25">
      <c r="A4881" s="7" t="s">
        <v>24</v>
      </c>
      <c r="B4881" s="62">
        <v>10000</v>
      </c>
      <c r="C4881" s="62">
        <v>0</v>
      </c>
      <c r="D4881" s="62">
        <v>10000</v>
      </c>
      <c r="E4881" s="62">
        <f>IFERROR(D4881/B4881*100,0)</f>
        <v>100</v>
      </c>
    </row>
    <row r="4882" spans="1:5" s="94" customFormat="1" x14ac:dyDescent="0.25">
      <c r="A4882" s="76" t="s">
        <v>157</v>
      </c>
      <c r="B4882" s="77">
        <v>3800</v>
      </c>
      <c r="C4882" s="77">
        <v>0</v>
      </c>
      <c r="D4882" s="77">
        <v>3800</v>
      </c>
      <c r="E4882" s="77">
        <f>IFERROR(D4882/B4882*100,0)</f>
        <v>100</v>
      </c>
    </row>
    <row r="4883" spans="1:5" s="95" customFormat="1" x14ac:dyDescent="0.25">
      <c r="A4883" s="7" t="s">
        <v>147</v>
      </c>
      <c r="B4883" s="62">
        <v>3800</v>
      </c>
      <c r="C4883" s="62">
        <v>0</v>
      </c>
      <c r="D4883" s="62">
        <v>3800</v>
      </c>
      <c r="E4883" s="62">
        <f>IFERROR(D4883/B4883*100,0)</f>
        <v>100</v>
      </c>
    </row>
    <row r="4884" spans="1:5" s="96" customFormat="1" x14ac:dyDescent="0.25">
      <c r="A4884" s="106" t="s">
        <v>81</v>
      </c>
      <c r="B4884" s="107">
        <v>3800</v>
      </c>
      <c r="C4884" s="107">
        <v>0</v>
      </c>
      <c r="D4884" s="107">
        <v>3800</v>
      </c>
      <c r="E4884" s="107">
        <f>IFERROR(D4884/B4884*100,0)</f>
        <v>100</v>
      </c>
    </row>
    <row r="4885" spans="1:5" s="95" customFormat="1" x14ac:dyDescent="0.25">
      <c r="A4885" s="14" t="s">
        <v>14</v>
      </c>
      <c r="B4885" s="108">
        <v>3800</v>
      </c>
      <c r="C4885" s="108">
        <v>0</v>
      </c>
      <c r="D4885" s="108">
        <v>3800</v>
      </c>
      <c r="E4885" s="108">
        <f>IFERROR(D4885/B4885*100,0)</f>
        <v>100</v>
      </c>
    </row>
    <row r="4886" spans="1:5" s="95" customFormat="1" x14ac:dyDescent="0.25">
      <c r="A4886" s="7" t="s">
        <v>16</v>
      </c>
      <c r="B4886" s="62">
        <v>3800</v>
      </c>
      <c r="C4886" s="62">
        <v>0</v>
      </c>
      <c r="D4886" s="62">
        <v>3800</v>
      </c>
      <c r="E4886" s="62">
        <f>IFERROR(D4886/B4886*100,0)</f>
        <v>100</v>
      </c>
    </row>
    <row r="4887" spans="1:5" s="94" customFormat="1" x14ac:dyDescent="0.25">
      <c r="A4887" s="76" t="s">
        <v>156</v>
      </c>
      <c r="B4887" s="77">
        <v>150000</v>
      </c>
      <c r="C4887" s="77">
        <v>0</v>
      </c>
      <c r="D4887" s="77">
        <v>150000</v>
      </c>
      <c r="E4887" s="77">
        <f>IFERROR(D4887/B4887*100,0)</f>
        <v>100</v>
      </c>
    </row>
    <row r="4888" spans="1:5" s="95" customFormat="1" x14ac:dyDescent="0.25">
      <c r="A4888" s="7" t="s">
        <v>147</v>
      </c>
      <c r="B4888" s="62">
        <v>150000</v>
      </c>
      <c r="C4888" s="62">
        <v>0</v>
      </c>
      <c r="D4888" s="62">
        <v>150000</v>
      </c>
      <c r="E4888" s="62">
        <f>IFERROR(D4888/B4888*100,0)</f>
        <v>100</v>
      </c>
    </row>
    <row r="4889" spans="1:5" s="96" customFormat="1" x14ac:dyDescent="0.25">
      <c r="A4889" s="106" t="s">
        <v>81</v>
      </c>
      <c r="B4889" s="107">
        <v>150000</v>
      </c>
      <c r="C4889" s="107">
        <v>0</v>
      </c>
      <c r="D4889" s="107">
        <v>150000</v>
      </c>
      <c r="E4889" s="107">
        <f>IFERROR(D4889/B4889*100,0)</f>
        <v>100</v>
      </c>
    </row>
    <row r="4890" spans="1:5" s="95" customFormat="1" x14ac:dyDescent="0.25">
      <c r="A4890" s="14" t="s">
        <v>14</v>
      </c>
      <c r="B4890" s="108">
        <v>150000</v>
      </c>
      <c r="C4890" s="108">
        <v>0</v>
      </c>
      <c r="D4890" s="108">
        <v>150000</v>
      </c>
      <c r="E4890" s="108">
        <f>IFERROR(D4890/B4890*100,0)</f>
        <v>100</v>
      </c>
    </row>
    <row r="4891" spans="1:5" s="95" customFormat="1" x14ac:dyDescent="0.25">
      <c r="A4891" s="7" t="s">
        <v>15</v>
      </c>
      <c r="B4891" s="62">
        <v>150000</v>
      </c>
      <c r="C4891" s="62">
        <v>0</v>
      </c>
      <c r="D4891" s="62">
        <v>150000</v>
      </c>
      <c r="E4891" s="62">
        <f>IFERROR(D4891/B4891*100,0)</f>
        <v>100</v>
      </c>
    </row>
    <row r="4892" spans="1:5" s="92" customFormat="1" x14ac:dyDescent="0.25">
      <c r="A4892" s="12" t="s">
        <v>511</v>
      </c>
      <c r="B4892" s="60">
        <v>4118298</v>
      </c>
      <c r="C4892" s="60">
        <v>81000</v>
      </c>
      <c r="D4892" s="60">
        <v>4199298</v>
      </c>
      <c r="E4892" s="60">
        <f>IFERROR(D4892/B4892*100,0)</f>
        <v>101.96683192911247</v>
      </c>
    </row>
    <row r="4893" spans="1:5" s="93" customFormat="1" x14ac:dyDescent="0.25">
      <c r="A4893" s="71" t="s">
        <v>155</v>
      </c>
      <c r="B4893" s="72">
        <v>3534307</v>
      </c>
      <c r="C4893" s="72">
        <v>18000</v>
      </c>
      <c r="D4893" s="72">
        <v>3552307</v>
      </c>
      <c r="E4893" s="72">
        <f>IFERROR(D4893/B4893*100,0)</f>
        <v>100.50929361823972</v>
      </c>
    </row>
    <row r="4894" spans="1:5" s="94" customFormat="1" x14ac:dyDescent="0.25">
      <c r="A4894" s="76" t="s">
        <v>154</v>
      </c>
      <c r="B4894" s="77">
        <v>20307</v>
      </c>
      <c r="C4894" s="77">
        <v>0</v>
      </c>
      <c r="D4894" s="77">
        <v>20307</v>
      </c>
      <c r="E4894" s="77">
        <f>IFERROR(D4894/B4894*100,0)</f>
        <v>100</v>
      </c>
    </row>
    <row r="4895" spans="1:5" s="95" customFormat="1" x14ac:dyDescent="0.25">
      <c r="A4895" s="7" t="s">
        <v>140</v>
      </c>
      <c r="B4895" s="62">
        <v>20307</v>
      </c>
      <c r="C4895" s="62">
        <v>0</v>
      </c>
      <c r="D4895" s="62">
        <v>20307</v>
      </c>
      <c r="E4895" s="62">
        <f>IFERROR(D4895/B4895*100,0)</f>
        <v>100</v>
      </c>
    </row>
    <row r="4896" spans="1:5" s="96" customFormat="1" x14ac:dyDescent="0.25">
      <c r="A4896" s="106" t="s">
        <v>81</v>
      </c>
      <c r="B4896" s="107">
        <v>20307</v>
      </c>
      <c r="C4896" s="107">
        <v>0</v>
      </c>
      <c r="D4896" s="107">
        <v>20307</v>
      </c>
      <c r="E4896" s="107">
        <f>IFERROR(D4896/B4896*100,0)</f>
        <v>100</v>
      </c>
    </row>
    <row r="4897" spans="1:5" s="95" customFormat="1" x14ac:dyDescent="0.25">
      <c r="A4897" s="14" t="s">
        <v>14</v>
      </c>
      <c r="B4897" s="108">
        <v>20307</v>
      </c>
      <c r="C4897" s="108">
        <v>0</v>
      </c>
      <c r="D4897" s="108">
        <v>20307</v>
      </c>
      <c r="E4897" s="108">
        <f>IFERROR(D4897/B4897*100,0)</f>
        <v>100</v>
      </c>
    </row>
    <row r="4898" spans="1:5" s="95" customFormat="1" x14ac:dyDescent="0.25">
      <c r="A4898" s="7" t="s">
        <v>21</v>
      </c>
      <c r="B4898" s="62">
        <v>20307</v>
      </c>
      <c r="C4898" s="62">
        <v>0</v>
      </c>
      <c r="D4898" s="62">
        <v>20307</v>
      </c>
      <c r="E4898" s="62">
        <f>IFERROR(D4898/B4898*100,0)</f>
        <v>100</v>
      </c>
    </row>
    <row r="4899" spans="1:5" s="94" customFormat="1" x14ac:dyDescent="0.25">
      <c r="A4899" s="76" t="s">
        <v>153</v>
      </c>
      <c r="B4899" s="77">
        <v>300000</v>
      </c>
      <c r="C4899" s="77">
        <v>0</v>
      </c>
      <c r="D4899" s="77">
        <v>300000</v>
      </c>
      <c r="E4899" s="77">
        <f>IFERROR(D4899/B4899*100,0)</f>
        <v>100</v>
      </c>
    </row>
    <row r="4900" spans="1:5" s="95" customFormat="1" x14ac:dyDescent="0.25">
      <c r="A4900" s="7" t="s">
        <v>138</v>
      </c>
      <c r="B4900" s="62">
        <v>300000</v>
      </c>
      <c r="C4900" s="62">
        <v>0</v>
      </c>
      <c r="D4900" s="62">
        <v>300000</v>
      </c>
      <c r="E4900" s="62">
        <f>IFERROR(D4900/B4900*100,0)</f>
        <v>100</v>
      </c>
    </row>
    <row r="4901" spans="1:5" s="96" customFormat="1" x14ac:dyDescent="0.25">
      <c r="A4901" s="106" t="s">
        <v>81</v>
      </c>
      <c r="B4901" s="107">
        <v>300000</v>
      </c>
      <c r="C4901" s="107">
        <v>0</v>
      </c>
      <c r="D4901" s="107">
        <v>300000</v>
      </c>
      <c r="E4901" s="107">
        <f>IFERROR(D4901/B4901*100,0)</f>
        <v>100</v>
      </c>
    </row>
    <row r="4902" spans="1:5" s="95" customFormat="1" x14ac:dyDescent="0.25">
      <c r="A4902" s="14" t="s">
        <v>14</v>
      </c>
      <c r="B4902" s="108">
        <v>300000</v>
      </c>
      <c r="C4902" s="108">
        <v>0</v>
      </c>
      <c r="D4902" s="108">
        <v>300000</v>
      </c>
      <c r="E4902" s="108">
        <f>IFERROR(D4902/B4902*100,0)</f>
        <v>100</v>
      </c>
    </row>
    <row r="4903" spans="1:5" s="95" customFormat="1" x14ac:dyDescent="0.25">
      <c r="A4903" s="7" t="s">
        <v>20</v>
      </c>
      <c r="B4903" s="62">
        <v>300000</v>
      </c>
      <c r="C4903" s="62">
        <v>0</v>
      </c>
      <c r="D4903" s="62">
        <v>300000</v>
      </c>
      <c r="E4903" s="62">
        <f>IFERROR(D4903/B4903*100,0)</f>
        <v>100</v>
      </c>
    </row>
    <row r="4904" spans="1:5" s="94" customFormat="1" x14ac:dyDescent="0.25">
      <c r="A4904" s="76" t="s">
        <v>152</v>
      </c>
      <c r="B4904" s="77">
        <v>49200</v>
      </c>
      <c r="C4904" s="77">
        <v>0</v>
      </c>
      <c r="D4904" s="77">
        <v>49200</v>
      </c>
      <c r="E4904" s="77">
        <f>IFERROR(D4904/B4904*100,0)</f>
        <v>100</v>
      </c>
    </row>
    <row r="4905" spans="1:5" s="95" customFormat="1" x14ac:dyDescent="0.25">
      <c r="A4905" s="7" t="s">
        <v>147</v>
      </c>
      <c r="B4905" s="62">
        <v>49200</v>
      </c>
      <c r="C4905" s="62">
        <v>0</v>
      </c>
      <c r="D4905" s="62">
        <v>49200</v>
      </c>
      <c r="E4905" s="62">
        <f>IFERROR(D4905/B4905*100,0)</f>
        <v>100</v>
      </c>
    </row>
    <row r="4906" spans="1:5" s="96" customFormat="1" x14ac:dyDescent="0.25">
      <c r="A4906" s="106" t="s">
        <v>81</v>
      </c>
      <c r="B4906" s="107">
        <v>49200</v>
      </c>
      <c r="C4906" s="107">
        <v>0</v>
      </c>
      <c r="D4906" s="107">
        <v>49200</v>
      </c>
      <c r="E4906" s="107">
        <f>IFERROR(D4906/B4906*100,0)</f>
        <v>100</v>
      </c>
    </row>
    <row r="4907" spans="1:5" s="95" customFormat="1" x14ac:dyDescent="0.25">
      <c r="A4907" s="14" t="s">
        <v>14</v>
      </c>
      <c r="B4907" s="108">
        <v>49200</v>
      </c>
      <c r="C4907" s="108">
        <v>0</v>
      </c>
      <c r="D4907" s="108">
        <v>49200</v>
      </c>
      <c r="E4907" s="108">
        <f>IFERROR(D4907/B4907*100,0)</f>
        <v>100</v>
      </c>
    </row>
    <row r="4908" spans="1:5" s="95" customFormat="1" x14ac:dyDescent="0.25">
      <c r="A4908" s="7" t="s">
        <v>19</v>
      </c>
      <c r="B4908" s="62">
        <v>3800</v>
      </c>
      <c r="C4908" s="62">
        <v>0</v>
      </c>
      <c r="D4908" s="62">
        <v>3800</v>
      </c>
      <c r="E4908" s="62">
        <f>IFERROR(D4908/B4908*100,0)</f>
        <v>100</v>
      </c>
    </row>
    <row r="4909" spans="1:5" s="95" customFormat="1" x14ac:dyDescent="0.25">
      <c r="A4909" s="7" t="s">
        <v>21</v>
      </c>
      <c r="B4909" s="62">
        <v>45400</v>
      </c>
      <c r="C4909" s="62">
        <v>0</v>
      </c>
      <c r="D4909" s="62">
        <v>45400</v>
      </c>
      <c r="E4909" s="62">
        <f>IFERROR(D4909/B4909*100,0)</f>
        <v>100</v>
      </c>
    </row>
    <row r="4910" spans="1:5" s="94" customFormat="1" x14ac:dyDescent="0.25">
      <c r="A4910" s="76" t="s">
        <v>151</v>
      </c>
      <c r="B4910" s="77">
        <v>1300</v>
      </c>
      <c r="C4910" s="77">
        <v>0</v>
      </c>
      <c r="D4910" s="77">
        <v>1300</v>
      </c>
      <c r="E4910" s="77">
        <f>IFERROR(D4910/B4910*100,0)</f>
        <v>100</v>
      </c>
    </row>
    <row r="4911" spans="1:5" s="95" customFormat="1" x14ac:dyDescent="0.25">
      <c r="A4911" s="7" t="s">
        <v>140</v>
      </c>
      <c r="B4911" s="62">
        <v>1300</v>
      </c>
      <c r="C4911" s="62">
        <v>0</v>
      </c>
      <c r="D4911" s="62">
        <v>1300</v>
      </c>
      <c r="E4911" s="62">
        <f>IFERROR(D4911/B4911*100,0)</f>
        <v>100</v>
      </c>
    </row>
    <row r="4912" spans="1:5" s="96" customFormat="1" x14ac:dyDescent="0.25">
      <c r="A4912" s="106" t="s">
        <v>81</v>
      </c>
      <c r="B4912" s="107">
        <v>1300</v>
      </c>
      <c r="C4912" s="107">
        <v>0</v>
      </c>
      <c r="D4912" s="107">
        <v>1300</v>
      </c>
      <c r="E4912" s="107">
        <f>IFERROR(D4912/B4912*100,0)</f>
        <v>100</v>
      </c>
    </row>
    <row r="4913" spans="1:5" s="95" customFormat="1" x14ac:dyDescent="0.25">
      <c r="A4913" s="14" t="s">
        <v>14</v>
      </c>
      <c r="B4913" s="108">
        <v>1300</v>
      </c>
      <c r="C4913" s="108">
        <v>0</v>
      </c>
      <c r="D4913" s="108">
        <v>1300</v>
      </c>
      <c r="E4913" s="108">
        <f>IFERROR(D4913/B4913*100,0)</f>
        <v>100</v>
      </c>
    </row>
    <row r="4914" spans="1:5" s="95" customFormat="1" x14ac:dyDescent="0.25">
      <c r="A4914" s="7" t="s">
        <v>16</v>
      </c>
      <c r="B4914" s="62">
        <v>1300</v>
      </c>
      <c r="C4914" s="62">
        <v>0</v>
      </c>
      <c r="D4914" s="62">
        <v>1300</v>
      </c>
      <c r="E4914" s="62">
        <f>IFERROR(D4914/B4914*100,0)</f>
        <v>100</v>
      </c>
    </row>
    <row r="4915" spans="1:5" s="94" customFormat="1" x14ac:dyDescent="0.25">
      <c r="A4915" s="76" t="s">
        <v>150</v>
      </c>
      <c r="B4915" s="77">
        <v>290000</v>
      </c>
      <c r="C4915" s="77">
        <v>0</v>
      </c>
      <c r="D4915" s="77">
        <v>290000</v>
      </c>
      <c r="E4915" s="77">
        <f>IFERROR(D4915/B4915*100,0)</f>
        <v>100</v>
      </c>
    </row>
    <row r="4916" spans="1:5" s="95" customFormat="1" x14ac:dyDescent="0.25">
      <c r="A4916" s="7" t="s">
        <v>140</v>
      </c>
      <c r="B4916" s="62">
        <v>290000</v>
      </c>
      <c r="C4916" s="62">
        <v>0</v>
      </c>
      <c r="D4916" s="62">
        <v>290000</v>
      </c>
      <c r="E4916" s="62">
        <f>IFERROR(D4916/B4916*100,0)</f>
        <v>100</v>
      </c>
    </row>
    <row r="4917" spans="1:5" s="96" customFormat="1" x14ac:dyDescent="0.25">
      <c r="A4917" s="106" t="s">
        <v>66</v>
      </c>
      <c r="B4917" s="107">
        <v>290000</v>
      </c>
      <c r="C4917" s="107">
        <v>0</v>
      </c>
      <c r="D4917" s="107">
        <v>290000</v>
      </c>
      <c r="E4917" s="107">
        <f>IFERROR(D4917/B4917*100,0)</f>
        <v>100</v>
      </c>
    </row>
    <row r="4918" spans="1:5" s="95" customFormat="1" x14ac:dyDescent="0.25">
      <c r="A4918" s="14" t="s">
        <v>14</v>
      </c>
      <c r="B4918" s="108">
        <v>290000</v>
      </c>
      <c r="C4918" s="108">
        <v>0</v>
      </c>
      <c r="D4918" s="108">
        <v>290000</v>
      </c>
      <c r="E4918" s="108">
        <f>IFERROR(D4918/B4918*100,0)</f>
        <v>100</v>
      </c>
    </row>
    <row r="4919" spans="1:5" s="95" customFormat="1" x14ac:dyDescent="0.25">
      <c r="A4919" s="7" t="s">
        <v>20</v>
      </c>
      <c r="B4919" s="62">
        <v>290000</v>
      </c>
      <c r="C4919" s="62">
        <v>0</v>
      </c>
      <c r="D4919" s="62">
        <v>290000</v>
      </c>
      <c r="E4919" s="62">
        <f>IFERROR(D4919/B4919*100,0)</f>
        <v>100</v>
      </c>
    </row>
    <row r="4920" spans="1:5" s="94" customFormat="1" x14ac:dyDescent="0.25">
      <c r="A4920" s="76" t="s">
        <v>149</v>
      </c>
      <c r="B4920" s="77">
        <v>2800000</v>
      </c>
      <c r="C4920" s="77">
        <v>0</v>
      </c>
      <c r="D4920" s="77">
        <v>2800000</v>
      </c>
      <c r="E4920" s="77">
        <f>IFERROR(D4920/B4920*100,0)</f>
        <v>100</v>
      </c>
    </row>
    <row r="4921" spans="1:5" s="95" customFormat="1" x14ac:dyDescent="0.25">
      <c r="A4921" s="7" t="s">
        <v>147</v>
      </c>
      <c r="B4921" s="62">
        <v>2800000</v>
      </c>
      <c r="C4921" s="62">
        <v>0</v>
      </c>
      <c r="D4921" s="62">
        <v>2800000</v>
      </c>
      <c r="E4921" s="62">
        <f>IFERROR(D4921/B4921*100,0)</f>
        <v>100</v>
      </c>
    </row>
    <row r="4922" spans="1:5" s="96" customFormat="1" x14ac:dyDescent="0.25">
      <c r="A4922" s="106" t="s">
        <v>81</v>
      </c>
      <c r="B4922" s="107">
        <v>2800000</v>
      </c>
      <c r="C4922" s="107">
        <v>0</v>
      </c>
      <c r="D4922" s="107">
        <v>2800000</v>
      </c>
      <c r="E4922" s="107">
        <f>IFERROR(D4922/B4922*100,0)</f>
        <v>100</v>
      </c>
    </row>
    <row r="4923" spans="1:5" s="95" customFormat="1" x14ac:dyDescent="0.25">
      <c r="A4923" s="14" t="s">
        <v>14</v>
      </c>
      <c r="B4923" s="108">
        <v>2800000</v>
      </c>
      <c r="C4923" s="108">
        <v>0</v>
      </c>
      <c r="D4923" s="108">
        <v>2800000</v>
      </c>
      <c r="E4923" s="108">
        <f>IFERROR(D4923/B4923*100,0)</f>
        <v>100</v>
      </c>
    </row>
    <row r="4924" spans="1:5" s="95" customFormat="1" x14ac:dyDescent="0.25">
      <c r="A4924" s="7" t="s">
        <v>19</v>
      </c>
      <c r="B4924" s="62">
        <v>2800000</v>
      </c>
      <c r="C4924" s="62">
        <v>0</v>
      </c>
      <c r="D4924" s="62">
        <v>2800000</v>
      </c>
      <c r="E4924" s="62">
        <f>IFERROR(D4924/B4924*100,0)</f>
        <v>100</v>
      </c>
    </row>
    <row r="4925" spans="1:5" s="94" customFormat="1" x14ac:dyDescent="0.25">
      <c r="A4925" s="76" t="s">
        <v>148</v>
      </c>
      <c r="B4925" s="77">
        <v>0</v>
      </c>
      <c r="C4925" s="77">
        <v>18000</v>
      </c>
      <c r="D4925" s="77">
        <v>18000</v>
      </c>
      <c r="E4925" s="77">
        <f>IFERROR(D4925/B4925*100,0)</f>
        <v>0</v>
      </c>
    </row>
    <row r="4926" spans="1:5" s="95" customFormat="1" x14ac:dyDescent="0.25">
      <c r="A4926" s="7" t="s">
        <v>147</v>
      </c>
      <c r="B4926" s="62">
        <v>0</v>
      </c>
      <c r="C4926" s="62">
        <v>18000</v>
      </c>
      <c r="D4926" s="62">
        <v>18000</v>
      </c>
      <c r="E4926" s="62">
        <f>IFERROR(D4926/B4926*100,0)</f>
        <v>0</v>
      </c>
    </row>
    <row r="4927" spans="1:5" s="96" customFormat="1" x14ac:dyDescent="0.25">
      <c r="A4927" s="106" t="s">
        <v>81</v>
      </c>
      <c r="B4927" s="107">
        <v>0</v>
      </c>
      <c r="C4927" s="107">
        <v>18000</v>
      </c>
      <c r="D4927" s="107">
        <v>18000</v>
      </c>
      <c r="E4927" s="107">
        <f>IFERROR(D4927/B4927*100,0)</f>
        <v>0</v>
      </c>
    </row>
    <row r="4928" spans="1:5" s="95" customFormat="1" x14ac:dyDescent="0.25">
      <c r="A4928" s="14" t="s">
        <v>14</v>
      </c>
      <c r="B4928" s="108">
        <v>0</v>
      </c>
      <c r="C4928" s="108">
        <v>6000</v>
      </c>
      <c r="D4928" s="108">
        <v>6000</v>
      </c>
      <c r="E4928" s="108">
        <f>IFERROR(D4928/B4928*100,0)</f>
        <v>0</v>
      </c>
    </row>
    <row r="4929" spans="1:5" s="95" customFormat="1" x14ac:dyDescent="0.25">
      <c r="A4929" s="7" t="s">
        <v>16</v>
      </c>
      <c r="B4929" s="62">
        <v>0</v>
      </c>
      <c r="C4929" s="62">
        <v>6000</v>
      </c>
      <c r="D4929" s="62">
        <v>6000</v>
      </c>
      <c r="E4929" s="62">
        <f>IFERROR(D4929/B4929*100,0)</f>
        <v>0</v>
      </c>
    </row>
    <row r="4930" spans="1:5" s="95" customFormat="1" x14ac:dyDescent="0.25">
      <c r="A4930" s="14" t="s">
        <v>22</v>
      </c>
      <c r="B4930" s="108">
        <v>0</v>
      </c>
      <c r="C4930" s="108">
        <v>12000</v>
      </c>
      <c r="D4930" s="108">
        <v>12000</v>
      </c>
      <c r="E4930" s="108">
        <f>IFERROR(D4930/B4930*100,0)</f>
        <v>0</v>
      </c>
    </row>
    <row r="4931" spans="1:5" s="95" customFormat="1" x14ac:dyDescent="0.25">
      <c r="A4931" s="7" t="s">
        <v>25</v>
      </c>
      <c r="B4931" s="62">
        <v>0</v>
      </c>
      <c r="C4931" s="62">
        <v>12000</v>
      </c>
      <c r="D4931" s="62">
        <v>12000</v>
      </c>
      <c r="E4931" s="62">
        <f>IFERROR(D4931/B4931*100,0)</f>
        <v>0</v>
      </c>
    </row>
    <row r="4932" spans="1:5" s="94" customFormat="1" x14ac:dyDescent="0.25">
      <c r="A4932" s="76" t="s">
        <v>146</v>
      </c>
      <c r="B4932" s="77">
        <v>73500</v>
      </c>
      <c r="C4932" s="77">
        <v>0</v>
      </c>
      <c r="D4932" s="77">
        <v>73500</v>
      </c>
      <c r="E4932" s="77">
        <f>IFERROR(D4932/B4932*100,0)</f>
        <v>100</v>
      </c>
    </row>
    <row r="4933" spans="1:5" s="95" customFormat="1" x14ac:dyDescent="0.25">
      <c r="A4933" s="7" t="s">
        <v>140</v>
      </c>
      <c r="B4933" s="62">
        <v>73500</v>
      </c>
      <c r="C4933" s="62">
        <v>0</v>
      </c>
      <c r="D4933" s="62">
        <v>73500</v>
      </c>
      <c r="E4933" s="62">
        <f>IFERROR(D4933/B4933*100,0)</f>
        <v>100</v>
      </c>
    </row>
    <row r="4934" spans="1:5" s="96" customFormat="1" x14ac:dyDescent="0.25">
      <c r="A4934" s="106" t="s">
        <v>81</v>
      </c>
      <c r="B4934" s="107">
        <v>3500</v>
      </c>
      <c r="C4934" s="107">
        <v>0</v>
      </c>
      <c r="D4934" s="107">
        <v>3500</v>
      </c>
      <c r="E4934" s="107">
        <f>IFERROR(D4934/B4934*100,0)</f>
        <v>100</v>
      </c>
    </row>
    <row r="4935" spans="1:5" s="95" customFormat="1" x14ac:dyDescent="0.25">
      <c r="A4935" s="14" t="s">
        <v>14</v>
      </c>
      <c r="B4935" s="108">
        <v>3500</v>
      </c>
      <c r="C4935" s="108">
        <v>0</v>
      </c>
      <c r="D4935" s="108">
        <v>3500</v>
      </c>
      <c r="E4935" s="108">
        <f>IFERROR(D4935/B4935*100,0)</f>
        <v>100</v>
      </c>
    </row>
    <row r="4936" spans="1:5" s="95" customFormat="1" x14ac:dyDescent="0.25">
      <c r="A4936" s="7" t="s">
        <v>15</v>
      </c>
      <c r="B4936" s="62">
        <v>1693</v>
      </c>
      <c r="C4936" s="62">
        <v>0</v>
      </c>
      <c r="D4936" s="62">
        <v>1693</v>
      </c>
      <c r="E4936" s="62">
        <f>IFERROR(D4936/B4936*100,0)</f>
        <v>100</v>
      </c>
    </row>
    <row r="4937" spans="1:5" s="95" customFormat="1" x14ac:dyDescent="0.25">
      <c r="A4937" s="7" t="s">
        <v>16</v>
      </c>
      <c r="B4937" s="62">
        <v>1807</v>
      </c>
      <c r="C4937" s="62">
        <v>0</v>
      </c>
      <c r="D4937" s="62">
        <v>1807</v>
      </c>
      <c r="E4937" s="62">
        <f>IFERROR(D4937/B4937*100,0)</f>
        <v>100</v>
      </c>
    </row>
    <row r="4938" spans="1:5" s="96" customFormat="1" x14ac:dyDescent="0.25">
      <c r="A4938" s="106" t="s">
        <v>66</v>
      </c>
      <c r="B4938" s="107">
        <v>10500</v>
      </c>
      <c r="C4938" s="107">
        <v>0</v>
      </c>
      <c r="D4938" s="107">
        <v>10500</v>
      </c>
      <c r="E4938" s="107">
        <f>IFERROR(D4938/B4938*100,0)</f>
        <v>100</v>
      </c>
    </row>
    <row r="4939" spans="1:5" s="95" customFormat="1" x14ac:dyDescent="0.25">
      <c r="A4939" s="14" t="s">
        <v>14</v>
      </c>
      <c r="B4939" s="108">
        <v>10500</v>
      </c>
      <c r="C4939" s="108">
        <v>0</v>
      </c>
      <c r="D4939" s="108">
        <v>10500</v>
      </c>
      <c r="E4939" s="108">
        <f>IFERROR(D4939/B4939*100,0)</f>
        <v>100</v>
      </c>
    </row>
    <row r="4940" spans="1:5" s="95" customFormat="1" x14ac:dyDescent="0.25">
      <c r="A4940" s="7" t="s">
        <v>15</v>
      </c>
      <c r="B4940" s="62">
        <v>388</v>
      </c>
      <c r="C4940" s="62">
        <v>0</v>
      </c>
      <c r="D4940" s="62">
        <v>388</v>
      </c>
      <c r="E4940" s="62">
        <f>IFERROR(D4940/B4940*100,0)</f>
        <v>100</v>
      </c>
    </row>
    <row r="4941" spans="1:5" s="95" customFormat="1" x14ac:dyDescent="0.25">
      <c r="A4941" s="7" t="s">
        <v>16</v>
      </c>
      <c r="B4941" s="62">
        <v>10112</v>
      </c>
      <c r="C4941" s="62">
        <v>0</v>
      </c>
      <c r="D4941" s="62">
        <v>10112</v>
      </c>
      <c r="E4941" s="62">
        <f>IFERROR(D4941/B4941*100,0)</f>
        <v>100</v>
      </c>
    </row>
    <row r="4942" spans="1:5" s="96" customFormat="1" x14ac:dyDescent="0.25">
      <c r="A4942" s="106" t="s">
        <v>75</v>
      </c>
      <c r="B4942" s="107">
        <v>59500</v>
      </c>
      <c r="C4942" s="107">
        <v>0</v>
      </c>
      <c r="D4942" s="107">
        <v>59500</v>
      </c>
      <c r="E4942" s="107">
        <f>IFERROR(D4942/B4942*100,0)</f>
        <v>100</v>
      </c>
    </row>
    <row r="4943" spans="1:5" s="95" customFormat="1" x14ac:dyDescent="0.25">
      <c r="A4943" s="14" t="s">
        <v>14</v>
      </c>
      <c r="B4943" s="108">
        <v>59500</v>
      </c>
      <c r="C4943" s="108">
        <v>0</v>
      </c>
      <c r="D4943" s="108">
        <v>59500</v>
      </c>
      <c r="E4943" s="108">
        <f>IFERROR(D4943/B4943*100,0)</f>
        <v>100</v>
      </c>
    </row>
    <row r="4944" spans="1:5" s="95" customFormat="1" x14ac:dyDescent="0.25">
      <c r="A4944" s="7" t="s">
        <v>15</v>
      </c>
      <c r="B4944" s="62">
        <v>388</v>
      </c>
      <c r="C4944" s="62">
        <v>0</v>
      </c>
      <c r="D4944" s="62">
        <v>388</v>
      </c>
      <c r="E4944" s="62">
        <f>IFERROR(D4944/B4944*100,0)</f>
        <v>100</v>
      </c>
    </row>
    <row r="4945" spans="1:5" s="95" customFormat="1" x14ac:dyDescent="0.25">
      <c r="A4945" s="7" t="s">
        <v>16</v>
      </c>
      <c r="B4945" s="62">
        <v>59112</v>
      </c>
      <c r="C4945" s="62">
        <v>0</v>
      </c>
      <c r="D4945" s="62">
        <v>59112</v>
      </c>
      <c r="E4945" s="62">
        <f>IFERROR(D4945/B4945*100,0)</f>
        <v>100</v>
      </c>
    </row>
    <row r="4946" spans="1:5" s="93" customFormat="1" x14ac:dyDescent="0.25">
      <c r="A4946" s="71" t="s">
        <v>145</v>
      </c>
      <c r="B4946" s="72">
        <v>583991</v>
      </c>
      <c r="C4946" s="72">
        <v>63000</v>
      </c>
      <c r="D4946" s="72">
        <v>646991</v>
      </c>
      <c r="E4946" s="72">
        <f>IFERROR(D4946/B4946*100,0)</f>
        <v>110.78783748379684</v>
      </c>
    </row>
    <row r="4947" spans="1:5" s="94" customFormat="1" x14ac:dyDescent="0.25">
      <c r="A4947" s="76" t="s">
        <v>144</v>
      </c>
      <c r="B4947" s="77">
        <v>42000</v>
      </c>
      <c r="C4947" s="77">
        <v>13000</v>
      </c>
      <c r="D4947" s="77">
        <v>55000</v>
      </c>
      <c r="E4947" s="77">
        <f>IFERROR(D4947/B4947*100,0)</f>
        <v>130.95238095238096</v>
      </c>
    </row>
    <row r="4948" spans="1:5" s="95" customFormat="1" x14ac:dyDescent="0.25">
      <c r="A4948" s="7" t="s">
        <v>140</v>
      </c>
      <c r="B4948" s="62">
        <v>42000</v>
      </c>
      <c r="C4948" s="62">
        <v>13000</v>
      </c>
      <c r="D4948" s="62">
        <v>55000</v>
      </c>
      <c r="E4948" s="62">
        <f>IFERROR(D4948/B4948*100,0)</f>
        <v>130.95238095238096</v>
      </c>
    </row>
    <row r="4949" spans="1:5" s="96" customFormat="1" x14ac:dyDescent="0.25">
      <c r="A4949" s="106" t="s">
        <v>81</v>
      </c>
      <c r="B4949" s="107">
        <v>42000</v>
      </c>
      <c r="C4949" s="107">
        <v>13000</v>
      </c>
      <c r="D4949" s="107">
        <v>55000</v>
      </c>
      <c r="E4949" s="107">
        <f>IFERROR(D4949/B4949*100,0)</f>
        <v>130.95238095238096</v>
      </c>
    </row>
    <row r="4950" spans="1:5" s="95" customFormat="1" x14ac:dyDescent="0.25">
      <c r="A4950" s="14" t="s">
        <v>14</v>
      </c>
      <c r="B4950" s="108">
        <v>42000</v>
      </c>
      <c r="C4950" s="108">
        <v>13000</v>
      </c>
      <c r="D4950" s="108">
        <v>55000</v>
      </c>
      <c r="E4950" s="108">
        <f>IFERROR(D4950/B4950*100,0)</f>
        <v>130.95238095238096</v>
      </c>
    </row>
    <row r="4951" spans="1:5" s="95" customFormat="1" x14ac:dyDescent="0.25">
      <c r="A4951" s="7" t="s">
        <v>20</v>
      </c>
      <c r="B4951" s="62">
        <v>42000</v>
      </c>
      <c r="C4951" s="62">
        <v>13000</v>
      </c>
      <c r="D4951" s="62">
        <v>55000</v>
      </c>
      <c r="E4951" s="62">
        <f>IFERROR(D4951/B4951*100,0)</f>
        <v>130.95238095238096</v>
      </c>
    </row>
    <row r="4952" spans="1:5" s="94" customFormat="1" x14ac:dyDescent="0.25">
      <c r="A4952" s="76" t="s">
        <v>143</v>
      </c>
      <c r="B4952" s="77">
        <v>21991</v>
      </c>
      <c r="C4952" s="77">
        <v>0</v>
      </c>
      <c r="D4952" s="77">
        <v>21991</v>
      </c>
      <c r="E4952" s="77">
        <f>IFERROR(D4952/B4952*100,0)</f>
        <v>100</v>
      </c>
    </row>
    <row r="4953" spans="1:5" s="95" customFormat="1" x14ac:dyDescent="0.25">
      <c r="A4953" s="7" t="s">
        <v>140</v>
      </c>
      <c r="B4953" s="62">
        <v>21991</v>
      </c>
      <c r="C4953" s="62">
        <v>0</v>
      </c>
      <c r="D4953" s="62">
        <v>21991</v>
      </c>
      <c r="E4953" s="62">
        <f>IFERROR(D4953/B4953*100,0)</f>
        <v>100</v>
      </c>
    </row>
    <row r="4954" spans="1:5" s="96" customFormat="1" x14ac:dyDescent="0.25">
      <c r="A4954" s="106" t="s">
        <v>81</v>
      </c>
      <c r="B4954" s="107">
        <v>21991</v>
      </c>
      <c r="C4954" s="107">
        <v>0</v>
      </c>
      <c r="D4954" s="107">
        <v>21991</v>
      </c>
      <c r="E4954" s="107">
        <f>IFERROR(D4954/B4954*100,0)</f>
        <v>100</v>
      </c>
    </row>
    <row r="4955" spans="1:5" s="95" customFormat="1" x14ac:dyDescent="0.25">
      <c r="A4955" s="14" t="s">
        <v>14</v>
      </c>
      <c r="B4955" s="108">
        <v>21991</v>
      </c>
      <c r="C4955" s="108">
        <v>0</v>
      </c>
      <c r="D4955" s="108">
        <v>21991</v>
      </c>
      <c r="E4955" s="108">
        <f>IFERROR(D4955/B4955*100,0)</f>
        <v>100</v>
      </c>
    </row>
    <row r="4956" spans="1:5" s="95" customFormat="1" x14ac:dyDescent="0.25">
      <c r="A4956" s="7" t="s">
        <v>20</v>
      </c>
      <c r="B4956" s="62">
        <v>21991</v>
      </c>
      <c r="C4956" s="62">
        <v>0</v>
      </c>
      <c r="D4956" s="62">
        <v>21991</v>
      </c>
      <c r="E4956" s="62">
        <f>IFERROR(D4956/B4956*100,0)</f>
        <v>100</v>
      </c>
    </row>
    <row r="4957" spans="1:5" s="94" customFormat="1" x14ac:dyDescent="0.25">
      <c r="A4957" s="76" t="s">
        <v>142</v>
      </c>
      <c r="B4957" s="77">
        <v>90000</v>
      </c>
      <c r="C4957" s="77">
        <v>0</v>
      </c>
      <c r="D4957" s="77">
        <v>90000</v>
      </c>
      <c r="E4957" s="77">
        <f>IFERROR(D4957/B4957*100,0)</f>
        <v>100</v>
      </c>
    </row>
    <row r="4958" spans="1:5" s="95" customFormat="1" x14ac:dyDescent="0.25">
      <c r="A4958" s="7" t="s">
        <v>140</v>
      </c>
      <c r="B4958" s="62">
        <v>90000</v>
      </c>
      <c r="C4958" s="62">
        <v>0</v>
      </c>
      <c r="D4958" s="62">
        <v>90000</v>
      </c>
      <c r="E4958" s="62">
        <f>IFERROR(D4958/B4958*100,0)</f>
        <v>100</v>
      </c>
    </row>
    <row r="4959" spans="1:5" s="96" customFormat="1" x14ac:dyDescent="0.25">
      <c r="A4959" s="106" t="s">
        <v>81</v>
      </c>
      <c r="B4959" s="107">
        <v>90000</v>
      </c>
      <c r="C4959" s="107">
        <v>0</v>
      </c>
      <c r="D4959" s="107">
        <v>90000</v>
      </c>
      <c r="E4959" s="107">
        <f>IFERROR(D4959/B4959*100,0)</f>
        <v>100</v>
      </c>
    </row>
    <row r="4960" spans="1:5" s="95" customFormat="1" x14ac:dyDescent="0.25">
      <c r="A4960" s="14" t="s">
        <v>14</v>
      </c>
      <c r="B4960" s="108">
        <v>90000</v>
      </c>
      <c r="C4960" s="108">
        <v>0</v>
      </c>
      <c r="D4960" s="108">
        <v>90000</v>
      </c>
      <c r="E4960" s="108">
        <f>IFERROR(D4960/B4960*100,0)</f>
        <v>100</v>
      </c>
    </row>
    <row r="4961" spans="1:5" s="95" customFormat="1" x14ac:dyDescent="0.25">
      <c r="A4961" s="7" t="s">
        <v>21</v>
      </c>
      <c r="B4961" s="62">
        <v>90000</v>
      </c>
      <c r="C4961" s="62">
        <v>0</v>
      </c>
      <c r="D4961" s="62">
        <v>90000</v>
      </c>
      <c r="E4961" s="62">
        <f>IFERROR(D4961/B4961*100,0)</f>
        <v>100</v>
      </c>
    </row>
    <row r="4962" spans="1:5" s="94" customFormat="1" x14ac:dyDescent="0.25">
      <c r="A4962" s="76" t="s">
        <v>141</v>
      </c>
      <c r="B4962" s="77">
        <v>180000</v>
      </c>
      <c r="C4962" s="77">
        <v>0</v>
      </c>
      <c r="D4962" s="77">
        <v>180000</v>
      </c>
      <c r="E4962" s="77">
        <f>IFERROR(D4962/B4962*100,0)</f>
        <v>100</v>
      </c>
    </row>
    <row r="4963" spans="1:5" s="95" customFormat="1" x14ac:dyDescent="0.25">
      <c r="A4963" s="7" t="s">
        <v>140</v>
      </c>
      <c r="B4963" s="62">
        <v>180000</v>
      </c>
      <c r="C4963" s="62">
        <v>0</v>
      </c>
      <c r="D4963" s="62">
        <v>180000</v>
      </c>
      <c r="E4963" s="62">
        <f>IFERROR(D4963/B4963*100,0)</f>
        <v>100</v>
      </c>
    </row>
    <row r="4964" spans="1:5" s="96" customFormat="1" x14ac:dyDescent="0.25">
      <c r="A4964" s="106" t="s">
        <v>81</v>
      </c>
      <c r="B4964" s="107">
        <v>180000</v>
      </c>
      <c r="C4964" s="107">
        <v>0</v>
      </c>
      <c r="D4964" s="107">
        <v>180000</v>
      </c>
      <c r="E4964" s="107">
        <f>IFERROR(D4964/B4964*100,0)</f>
        <v>100</v>
      </c>
    </row>
    <row r="4965" spans="1:5" s="95" customFormat="1" x14ac:dyDescent="0.25">
      <c r="A4965" s="14" t="s">
        <v>14</v>
      </c>
      <c r="B4965" s="108">
        <v>180000</v>
      </c>
      <c r="C4965" s="108">
        <v>0</v>
      </c>
      <c r="D4965" s="108">
        <v>180000</v>
      </c>
      <c r="E4965" s="108">
        <f>IFERROR(D4965/B4965*100,0)</f>
        <v>100</v>
      </c>
    </row>
    <row r="4966" spans="1:5" s="95" customFormat="1" x14ac:dyDescent="0.25">
      <c r="A4966" s="7" t="s">
        <v>21</v>
      </c>
      <c r="B4966" s="62">
        <v>180000</v>
      </c>
      <c r="C4966" s="62">
        <v>0</v>
      </c>
      <c r="D4966" s="62">
        <v>180000</v>
      </c>
      <c r="E4966" s="62">
        <f>IFERROR(D4966/B4966*100,0)</f>
        <v>100</v>
      </c>
    </row>
    <row r="4967" spans="1:5" s="94" customFormat="1" x14ac:dyDescent="0.25">
      <c r="A4967" s="76" t="s">
        <v>139</v>
      </c>
      <c r="B4967" s="77">
        <v>250000</v>
      </c>
      <c r="C4967" s="77">
        <v>50000</v>
      </c>
      <c r="D4967" s="77">
        <v>300000</v>
      </c>
      <c r="E4967" s="77">
        <f>IFERROR(D4967/B4967*100,0)</f>
        <v>120</v>
      </c>
    </row>
    <row r="4968" spans="1:5" s="95" customFormat="1" x14ac:dyDescent="0.25">
      <c r="A4968" s="7" t="s">
        <v>138</v>
      </c>
      <c r="B4968" s="62">
        <v>250000</v>
      </c>
      <c r="C4968" s="62">
        <v>50000</v>
      </c>
      <c r="D4968" s="62">
        <v>300000</v>
      </c>
      <c r="E4968" s="62">
        <f>IFERROR(D4968/B4968*100,0)</f>
        <v>120</v>
      </c>
    </row>
    <row r="4969" spans="1:5" s="96" customFormat="1" x14ac:dyDescent="0.25">
      <c r="A4969" s="106" t="s">
        <v>81</v>
      </c>
      <c r="B4969" s="107">
        <v>250000</v>
      </c>
      <c r="C4969" s="107">
        <v>50000</v>
      </c>
      <c r="D4969" s="107">
        <v>300000</v>
      </c>
      <c r="E4969" s="107">
        <f>IFERROR(D4969/B4969*100,0)</f>
        <v>120</v>
      </c>
    </row>
    <row r="4970" spans="1:5" s="95" customFormat="1" x14ac:dyDescent="0.25">
      <c r="A4970" s="14" t="s">
        <v>14</v>
      </c>
      <c r="B4970" s="108">
        <v>250000</v>
      </c>
      <c r="C4970" s="108">
        <v>50000</v>
      </c>
      <c r="D4970" s="108">
        <v>300000</v>
      </c>
      <c r="E4970" s="108">
        <f>IFERROR(D4970/B4970*100,0)</f>
        <v>120</v>
      </c>
    </row>
    <row r="4971" spans="1:5" s="95" customFormat="1" x14ac:dyDescent="0.25">
      <c r="A4971" s="7" t="s">
        <v>20</v>
      </c>
      <c r="B4971" s="62">
        <v>250000</v>
      </c>
      <c r="C4971" s="62">
        <v>50000</v>
      </c>
      <c r="D4971" s="62">
        <v>300000</v>
      </c>
      <c r="E4971" s="62">
        <f>IFERROR(D4971/B4971*100,0)</f>
        <v>120</v>
      </c>
    </row>
    <row r="4972" spans="1:5" s="91" customFormat="1" x14ac:dyDescent="0.25">
      <c r="A4972" s="104" t="s">
        <v>451</v>
      </c>
      <c r="B4972" s="105">
        <v>7858561.1900000004</v>
      </c>
      <c r="C4972" s="105">
        <v>5035385.43</v>
      </c>
      <c r="D4972" s="105">
        <v>12893946.619999999</v>
      </c>
      <c r="E4972" s="105">
        <f>IFERROR(D4972/B4972*100,0)</f>
        <v>164.07515712173259</v>
      </c>
    </row>
    <row r="4973" spans="1:5" s="92" customFormat="1" x14ac:dyDescent="0.25">
      <c r="A4973" s="12" t="s">
        <v>452</v>
      </c>
      <c r="B4973" s="60">
        <v>6758561.1900000004</v>
      </c>
      <c r="C4973" s="60">
        <v>889985.43</v>
      </c>
      <c r="D4973" s="60">
        <v>7648546.6200000001</v>
      </c>
      <c r="E4973" s="60">
        <f>IFERROR(D4973/B4973*100,0)</f>
        <v>113.16826769752157</v>
      </c>
    </row>
    <row r="4974" spans="1:5" s="93" customFormat="1" x14ac:dyDescent="0.25">
      <c r="A4974" s="71" t="s">
        <v>448</v>
      </c>
      <c r="B4974" s="72">
        <v>6758561.1900000004</v>
      </c>
      <c r="C4974" s="72">
        <v>889985.43</v>
      </c>
      <c r="D4974" s="72">
        <v>7648546.6200000001</v>
      </c>
      <c r="E4974" s="72">
        <f>IFERROR(D4974/B4974*100,0)</f>
        <v>113.16826769752157</v>
      </c>
    </row>
    <row r="4975" spans="1:5" s="94" customFormat="1" x14ac:dyDescent="0.25">
      <c r="A4975" s="76" t="s">
        <v>447</v>
      </c>
      <c r="B4975" s="77">
        <v>3050400</v>
      </c>
      <c r="C4975" s="77">
        <v>433698.94</v>
      </c>
      <c r="D4975" s="77">
        <v>3484098.94</v>
      </c>
      <c r="E4975" s="77">
        <f>IFERROR(D4975/B4975*100,0)</f>
        <v>114.21777275111459</v>
      </c>
    </row>
    <row r="4976" spans="1:5" s="95" customFormat="1" x14ac:dyDescent="0.25">
      <c r="A4976" s="7" t="s">
        <v>306</v>
      </c>
      <c r="B4976" s="62">
        <v>3050400</v>
      </c>
      <c r="C4976" s="62">
        <v>433698.94</v>
      </c>
      <c r="D4976" s="62">
        <v>3484098.94</v>
      </c>
      <c r="E4976" s="62">
        <f>IFERROR(D4976/B4976*100,0)</f>
        <v>114.21777275111459</v>
      </c>
    </row>
    <row r="4977" spans="1:5" s="96" customFormat="1" x14ac:dyDescent="0.25">
      <c r="A4977" s="106" t="s">
        <v>81</v>
      </c>
      <c r="B4977" s="107">
        <v>2895400</v>
      </c>
      <c r="C4977" s="107">
        <v>430000</v>
      </c>
      <c r="D4977" s="107">
        <v>3325400</v>
      </c>
      <c r="E4977" s="107">
        <f>IFERROR(D4977/B4977*100,0)</f>
        <v>114.85114319265041</v>
      </c>
    </row>
    <row r="4978" spans="1:5" s="95" customFormat="1" x14ac:dyDescent="0.25">
      <c r="A4978" s="14" t="s">
        <v>14</v>
      </c>
      <c r="B4978" s="108">
        <v>2895400</v>
      </c>
      <c r="C4978" s="108">
        <v>430000</v>
      </c>
      <c r="D4978" s="108">
        <v>3325400</v>
      </c>
      <c r="E4978" s="108">
        <f>IFERROR(D4978/B4978*100,0)</f>
        <v>114.85114319265041</v>
      </c>
    </row>
    <row r="4979" spans="1:5" s="95" customFormat="1" x14ac:dyDescent="0.25">
      <c r="A4979" s="7" t="s">
        <v>15</v>
      </c>
      <c r="B4979" s="62">
        <v>2890000</v>
      </c>
      <c r="C4979" s="62">
        <v>430000</v>
      </c>
      <c r="D4979" s="62">
        <v>3320000</v>
      </c>
      <c r="E4979" s="62">
        <f>IFERROR(D4979/B4979*100,0)</f>
        <v>114.87889273356402</v>
      </c>
    </row>
    <row r="4980" spans="1:5" s="95" customFormat="1" x14ac:dyDescent="0.25">
      <c r="A4980" s="7" t="s">
        <v>16</v>
      </c>
      <c r="B4980" s="62">
        <v>5400</v>
      </c>
      <c r="C4980" s="62">
        <v>0</v>
      </c>
      <c r="D4980" s="62">
        <v>5400</v>
      </c>
      <c r="E4980" s="62">
        <f>IFERROR(D4980/B4980*100,0)</f>
        <v>100</v>
      </c>
    </row>
    <row r="4981" spans="1:5" s="96" customFormat="1" x14ac:dyDescent="0.25">
      <c r="A4981" s="106" t="s">
        <v>84</v>
      </c>
      <c r="B4981" s="107">
        <v>155000</v>
      </c>
      <c r="C4981" s="107">
        <v>3698.94</v>
      </c>
      <c r="D4981" s="107">
        <v>158698.94</v>
      </c>
      <c r="E4981" s="107">
        <f>IFERROR(D4981/B4981*100,0)</f>
        <v>102.3864129032258</v>
      </c>
    </row>
    <row r="4982" spans="1:5" s="95" customFormat="1" x14ac:dyDescent="0.25">
      <c r="A4982" s="14" t="s">
        <v>14</v>
      </c>
      <c r="B4982" s="108">
        <v>155000</v>
      </c>
      <c r="C4982" s="108">
        <v>3698.94</v>
      </c>
      <c r="D4982" s="108">
        <v>158698.94</v>
      </c>
      <c r="E4982" s="108">
        <f>IFERROR(D4982/B4982*100,0)</f>
        <v>102.3864129032258</v>
      </c>
    </row>
    <row r="4983" spans="1:5" s="95" customFormat="1" x14ac:dyDescent="0.25">
      <c r="A4983" s="7" t="s">
        <v>15</v>
      </c>
      <c r="B4983" s="62">
        <v>155000</v>
      </c>
      <c r="C4983" s="62">
        <v>3698.94</v>
      </c>
      <c r="D4983" s="62">
        <v>158698.94</v>
      </c>
      <c r="E4983" s="62">
        <f>IFERROR(D4983/B4983*100,0)</f>
        <v>102.3864129032258</v>
      </c>
    </row>
    <row r="4984" spans="1:5" s="94" customFormat="1" x14ac:dyDescent="0.25">
      <c r="A4984" s="76" t="s">
        <v>446</v>
      </c>
      <c r="B4984" s="77">
        <v>2755762.82</v>
      </c>
      <c r="C4984" s="77">
        <v>436590.95</v>
      </c>
      <c r="D4984" s="77">
        <v>3192353.77</v>
      </c>
      <c r="E4984" s="77">
        <f>IFERROR(D4984/B4984*100,0)</f>
        <v>115.84283476181017</v>
      </c>
    </row>
    <row r="4985" spans="1:5" s="95" customFormat="1" x14ac:dyDescent="0.25">
      <c r="A4985" s="7" t="s">
        <v>306</v>
      </c>
      <c r="B4985" s="62">
        <v>2755762.82</v>
      </c>
      <c r="C4985" s="62">
        <v>436590.95</v>
      </c>
      <c r="D4985" s="62">
        <v>3192353.77</v>
      </c>
      <c r="E4985" s="62">
        <f>IFERROR(D4985/B4985*100,0)</f>
        <v>115.84283476181017</v>
      </c>
    </row>
    <row r="4986" spans="1:5" s="96" customFormat="1" x14ac:dyDescent="0.25">
      <c r="A4986" s="106" t="s">
        <v>81</v>
      </c>
      <c r="B4986" s="107">
        <v>830000</v>
      </c>
      <c r="C4986" s="107">
        <v>400000</v>
      </c>
      <c r="D4986" s="107">
        <v>1230000</v>
      </c>
      <c r="E4986" s="107">
        <f>IFERROR(D4986/B4986*100,0)</f>
        <v>148.19277108433735</v>
      </c>
    </row>
    <row r="4987" spans="1:5" s="95" customFormat="1" x14ac:dyDescent="0.25">
      <c r="A4987" s="14" t="s">
        <v>14</v>
      </c>
      <c r="B4987" s="108">
        <v>830000</v>
      </c>
      <c r="C4987" s="108">
        <v>400000</v>
      </c>
      <c r="D4987" s="108">
        <v>1230000</v>
      </c>
      <c r="E4987" s="108">
        <f>IFERROR(D4987/B4987*100,0)</f>
        <v>148.19277108433735</v>
      </c>
    </row>
    <row r="4988" spans="1:5" s="95" customFormat="1" x14ac:dyDescent="0.25">
      <c r="A4988" s="7" t="s">
        <v>15</v>
      </c>
      <c r="B4988" s="62">
        <v>700000</v>
      </c>
      <c r="C4988" s="62">
        <v>400000</v>
      </c>
      <c r="D4988" s="62">
        <v>1100000</v>
      </c>
      <c r="E4988" s="62">
        <f>IFERROR(D4988/B4988*100,0)</f>
        <v>157.14285714285714</v>
      </c>
    </row>
    <row r="4989" spans="1:5" s="95" customFormat="1" x14ac:dyDescent="0.25">
      <c r="A4989" s="7" t="s">
        <v>16</v>
      </c>
      <c r="B4989" s="62">
        <v>130000</v>
      </c>
      <c r="C4989" s="62">
        <v>0</v>
      </c>
      <c r="D4989" s="62">
        <v>130000</v>
      </c>
      <c r="E4989" s="62">
        <f>IFERROR(D4989/B4989*100,0)</f>
        <v>100</v>
      </c>
    </row>
    <row r="4990" spans="1:5" s="96" customFormat="1" x14ac:dyDescent="0.25">
      <c r="A4990" s="106" t="s">
        <v>66</v>
      </c>
      <c r="B4990" s="107">
        <v>280000</v>
      </c>
      <c r="C4990" s="107">
        <v>14934.71</v>
      </c>
      <c r="D4990" s="107">
        <v>294934.71000000002</v>
      </c>
      <c r="E4990" s="107">
        <f>IFERROR(D4990/B4990*100,0)</f>
        <v>105.33382500000002</v>
      </c>
    </row>
    <row r="4991" spans="1:5" s="95" customFormat="1" x14ac:dyDescent="0.25">
      <c r="A4991" s="14" t="s">
        <v>14</v>
      </c>
      <c r="B4991" s="108">
        <v>280000</v>
      </c>
      <c r="C4991" s="108">
        <v>14934.71</v>
      </c>
      <c r="D4991" s="108">
        <v>294934.71000000002</v>
      </c>
      <c r="E4991" s="108">
        <f>IFERROR(D4991/B4991*100,0)</f>
        <v>105.33382500000002</v>
      </c>
    </row>
    <row r="4992" spans="1:5" s="95" customFormat="1" x14ac:dyDescent="0.25">
      <c r="A4992" s="7" t="s">
        <v>15</v>
      </c>
      <c r="B4992" s="62">
        <v>280000</v>
      </c>
      <c r="C4992" s="62">
        <v>14934.71</v>
      </c>
      <c r="D4992" s="62">
        <v>294934.71000000002</v>
      </c>
      <c r="E4992" s="62">
        <f>IFERROR(D4992/B4992*100,0)</f>
        <v>105.33382500000002</v>
      </c>
    </row>
    <row r="4993" spans="1:5" s="96" customFormat="1" x14ac:dyDescent="0.25">
      <c r="A4993" s="106" t="s">
        <v>67</v>
      </c>
      <c r="B4993" s="107">
        <v>1645762.82</v>
      </c>
      <c r="C4993" s="107">
        <v>21656.240000000002</v>
      </c>
      <c r="D4993" s="107">
        <v>1667419.06</v>
      </c>
      <c r="E4993" s="107">
        <f>IFERROR(D4993/B4993*100,0)</f>
        <v>101.31587855411632</v>
      </c>
    </row>
    <row r="4994" spans="1:5" s="95" customFormat="1" x14ac:dyDescent="0.25">
      <c r="A4994" s="14" t="s">
        <v>14</v>
      </c>
      <c r="B4994" s="108">
        <v>1645762.82</v>
      </c>
      <c r="C4994" s="108">
        <v>21656.240000000002</v>
      </c>
      <c r="D4994" s="108">
        <v>1667419.06</v>
      </c>
      <c r="E4994" s="108">
        <f>IFERROR(D4994/B4994*100,0)</f>
        <v>101.31587855411632</v>
      </c>
    </row>
    <row r="4995" spans="1:5" s="95" customFormat="1" x14ac:dyDescent="0.25">
      <c r="A4995" s="7" t="s">
        <v>15</v>
      </c>
      <c r="B4995" s="62">
        <v>1645762.82</v>
      </c>
      <c r="C4995" s="62">
        <v>21656.240000000002</v>
      </c>
      <c r="D4995" s="62">
        <v>1667419.06</v>
      </c>
      <c r="E4995" s="62">
        <f>IFERROR(D4995/B4995*100,0)</f>
        <v>101.31587855411632</v>
      </c>
    </row>
    <row r="4996" spans="1:5" s="94" customFormat="1" x14ac:dyDescent="0.25">
      <c r="A4996" s="76" t="s">
        <v>445</v>
      </c>
      <c r="B4996" s="77">
        <v>952398.37</v>
      </c>
      <c r="C4996" s="77">
        <v>19695.54</v>
      </c>
      <c r="D4996" s="77">
        <v>972093.91</v>
      </c>
      <c r="E4996" s="77">
        <f>IFERROR(D4996/B4996*100,0)</f>
        <v>102.06799387949394</v>
      </c>
    </row>
    <row r="4997" spans="1:5" s="95" customFormat="1" x14ac:dyDescent="0.25">
      <c r="A4997" s="7" t="s">
        <v>306</v>
      </c>
      <c r="B4997" s="62">
        <v>180000</v>
      </c>
      <c r="C4997" s="62">
        <v>20000</v>
      </c>
      <c r="D4997" s="62">
        <v>200000</v>
      </c>
      <c r="E4997" s="62">
        <f>IFERROR(D4997/B4997*100,0)</f>
        <v>111.11111111111111</v>
      </c>
    </row>
    <row r="4998" spans="1:5" s="96" customFormat="1" x14ac:dyDescent="0.25">
      <c r="A4998" s="106" t="s">
        <v>81</v>
      </c>
      <c r="B4998" s="107">
        <v>180000</v>
      </c>
      <c r="C4998" s="107">
        <v>20000</v>
      </c>
      <c r="D4998" s="107">
        <v>200000</v>
      </c>
      <c r="E4998" s="107">
        <f>IFERROR(D4998/B4998*100,0)</f>
        <v>111.11111111111111</v>
      </c>
    </row>
    <row r="4999" spans="1:5" s="95" customFormat="1" x14ac:dyDescent="0.25">
      <c r="A4999" s="14" t="s">
        <v>14</v>
      </c>
      <c r="B4999" s="108">
        <v>180000</v>
      </c>
      <c r="C4999" s="108">
        <v>20000</v>
      </c>
      <c r="D4999" s="108">
        <v>200000</v>
      </c>
      <c r="E4999" s="108">
        <f>IFERROR(D4999/B4999*100,0)</f>
        <v>111.11111111111111</v>
      </c>
    </row>
    <row r="5000" spans="1:5" s="95" customFormat="1" x14ac:dyDescent="0.25">
      <c r="A5000" s="7" t="s">
        <v>16</v>
      </c>
      <c r="B5000" s="62">
        <v>180000</v>
      </c>
      <c r="C5000" s="62">
        <v>20000</v>
      </c>
      <c r="D5000" s="62">
        <v>200000</v>
      </c>
      <c r="E5000" s="62">
        <f>IFERROR(D5000/B5000*100,0)</f>
        <v>111.11111111111111</v>
      </c>
    </row>
    <row r="5001" spans="1:5" s="95" customFormat="1" x14ac:dyDescent="0.25">
      <c r="A5001" s="7" t="s">
        <v>328</v>
      </c>
      <c r="B5001" s="62">
        <v>772398.37</v>
      </c>
      <c r="C5001" s="62">
        <v>-304.45999999999998</v>
      </c>
      <c r="D5001" s="62">
        <v>772093.91</v>
      </c>
      <c r="E5001" s="62">
        <f>IFERROR(D5001/B5001*100,0)</f>
        <v>99.960582516506349</v>
      </c>
    </row>
    <row r="5002" spans="1:5" s="96" customFormat="1" x14ac:dyDescent="0.25">
      <c r="A5002" s="106" t="s">
        <v>81</v>
      </c>
      <c r="B5002" s="107">
        <v>768898.37</v>
      </c>
      <c r="C5002" s="107">
        <v>-304.45999999999998</v>
      </c>
      <c r="D5002" s="107">
        <v>768593.91</v>
      </c>
      <c r="E5002" s="107">
        <f>IFERROR(D5002/B5002*100,0)</f>
        <v>99.960403089422599</v>
      </c>
    </row>
    <row r="5003" spans="1:5" s="95" customFormat="1" x14ac:dyDescent="0.25">
      <c r="A5003" s="14" t="s">
        <v>14</v>
      </c>
      <c r="B5003" s="108">
        <v>768898.37</v>
      </c>
      <c r="C5003" s="108">
        <v>-304.45999999999998</v>
      </c>
      <c r="D5003" s="108">
        <v>768593.91</v>
      </c>
      <c r="E5003" s="108">
        <f>IFERROR(D5003/B5003*100,0)</f>
        <v>99.960403089422599</v>
      </c>
    </row>
    <row r="5004" spans="1:5" s="95" customFormat="1" x14ac:dyDescent="0.25">
      <c r="A5004" s="7" t="s">
        <v>16</v>
      </c>
      <c r="B5004" s="62">
        <v>738258.37</v>
      </c>
      <c r="C5004" s="62">
        <v>-304.45999999999998</v>
      </c>
      <c r="D5004" s="62">
        <v>737953.91</v>
      </c>
      <c r="E5004" s="62">
        <f>IFERROR(D5004/B5004*100,0)</f>
        <v>99.958759695470846</v>
      </c>
    </row>
    <row r="5005" spans="1:5" s="95" customFormat="1" x14ac:dyDescent="0.25">
      <c r="A5005" s="7" t="s">
        <v>17</v>
      </c>
      <c r="B5005" s="62">
        <v>30640</v>
      </c>
      <c r="C5005" s="62">
        <v>0</v>
      </c>
      <c r="D5005" s="62">
        <v>30640</v>
      </c>
      <c r="E5005" s="62">
        <f>IFERROR(D5005/B5005*100,0)</f>
        <v>100</v>
      </c>
    </row>
    <row r="5006" spans="1:5" s="96" customFormat="1" x14ac:dyDescent="0.25">
      <c r="A5006" s="106" t="s">
        <v>83</v>
      </c>
      <c r="B5006" s="107">
        <v>3500</v>
      </c>
      <c r="C5006" s="107">
        <v>0</v>
      </c>
      <c r="D5006" s="107">
        <v>3500</v>
      </c>
      <c r="E5006" s="107">
        <f>IFERROR(D5006/B5006*100,0)</f>
        <v>100</v>
      </c>
    </row>
    <row r="5007" spans="1:5" s="95" customFormat="1" x14ac:dyDescent="0.25">
      <c r="A5007" s="14" t="s">
        <v>14</v>
      </c>
      <c r="B5007" s="108">
        <v>3500</v>
      </c>
      <c r="C5007" s="108">
        <v>0</v>
      </c>
      <c r="D5007" s="108">
        <v>3500</v>
      </c>
      <c r="E5007" s="108">
        <f>IFERROR(D5007/B5007*100,0)</f>
        <v>100</v>
      </c>
    </row>
    <row r="5008" spans="1:5" s="95" customFormat="1" x14ac:dyDescent="0.25">
      <c r="A5008" s="7" t="s">
        <v>16</v>
      </c>
      <c r="B5008" s="62">
        <v>3500</v>
      </c>
      <c r="C5008" s="62">
        <v>0</v>
      </c>
      <c r="D5008" s="62">
        <v>3500</v>
      </c>
      <c r="E5008" s="62">
        <f>IFERROR(D5008/B5008*100,0)</f>
        <v>100</v>
      </c>
    </row>
    <row r="5009" spans="1:5" s="92" customFormat="1" x14ac:dyDescent="0.25">
      <c r="A5009" s="12" t="s">
        <v>453</v>
      </c>
      <c r="B5009" s="60">
        <v>1100000</v>
      </c>
      <c r="C5009" s="60">
        <v>4145400</v>
      </c>
      <c r="D5009" s="60">
        <v>5245400</v>
      </c>
      <c r="E5009" s="60">
        <f>IFERROR(D5009/B5009*100,0)</f>
        <v>476.85454545454542</v>
      </c>
    </row>
    <row r="5010" spans="1:5" s="93" customFormat="1" x14ac:dyDescent="0.25">
      <c r="A5010" s="71" t="s">
        <v>444</v>
      </c>
      <c r="B5010" s="72">
        <v>1100000</v>
      </c>
      <c r="C5010" s="72">
        <v>4145400</v>
      </c>
      <c r="D5010" s="72">
        <v>5245400</v>
      </c>
      <c r="E5010" s="72">
        <f>IFERROR(D5010/B5010*100,0)</f>
        <v>476.85454545454542</v>
      </c>
    </row>
    <row r="5011" spans="1:5" s="94" customFormat="1" x14ac:dyDescent="0.25">
      <c r="A5011" s="76" t="s">
        <v>443</v>
      </c>
      <c r="B5011" s="77">
        <v>1100000</v>
      </c>
      <c r="C5011" s="77">
        <v>4145400</v>
      </c>
      <c r="D5011" s="77">
        <v>5245400</v>
      </c>
      <c r="E5011" s="77">
        <f>IFERROR(D5011/B5011*100,0)</f>
        <v>476.85454545454542</v>
      </c>
    </row>
    <row r="5012" spans="1:5" s="95" customFormat="1" x14ac:dyDescent="0.25">
      <c r="A5012" s="7" t="s">
        <v>442</v>
      </c>
      <c r="B5012" s="62">
        <v>1100000</v>
      </c>
      <c r="C5012" s="62">
        <v>4145400</v>
      </c>
      <c r="D5012" s="62">
        <v>5245400</v>
      </c>
      <c r="E5012" s="62">
        <f>IFERROR(D5012/B5012*100,0)</f>
        <v>476.85454545454542</v>
      </c>
    </row>
    <row r="5013" spans="1:5" s="96" customFormat="1" x14ac:dyDescent="0.25">
      <c r="A5013" s="106" t="s">
        <v>81</v>
      </c>
      <c r="B5013" s="107">
        <v>1100000</v>
      </c>
      <c r="C5013" s="107">
        <v>-854600</v>
      </c>
      <c r="D5013" s="107">
        <v>245400</v>
      </c>
      <c r="E5013" s="107">
        <f>IFERROR(D5013/B5013*100,0)</f>
        <v>22.309090909090909</v>
      </c>
    </row>
    <row r="5014" spans="1:5" s="95" customFormat="1" x14ac:dyDescent="0.25">
      <c r="A5014" s="14" t="s">
        <v>14</v>
      </c>
      <c r="B5014" s="108">
        <v>0</v>
      </c>
      <c r="C5014" s="108">
        <v>145400</v>
      </c>
      <c r="D5014" s="108">
        <v>145400</v>
      </c>
      <c r="E5014" s="108">
        <f>IFERROR(D5014/B5014*100,0)</f>
        <v>0</v>
      </c>
    </row>
    <row r="5015" spans="1:5" s="95" customFormat="1" x14ac:dyDescent="0.25">
      <c r="A5015" s="7" t="s">
        <v>17</v>
      </c>
      <c r="B5015" s="62">
        <v>0</v>
      </c>
      <c r="C5015" s="62">
        <v>145400</v>
      </c>
      <c r="D5015" s="62">
        <v>145400</v>
      </c>
      <c r="E5015" s="62">
        <f>IFERROR(D5015/B5015*100,0)</f>
        <v>0</v>
      </c>
    </row>
    <row r="5016" spans="1:5" s="95" customFormat="1" x14ac:dyDescent="0.25">
      <c r="A5016" s="14" t="s">
        <v>31</v>
      </c>
      <c r="B5016" s="108">
        <v>1100000</v>
      </c>
      <c r="C5016" s="108">
        <v>-1000000</v>
      </c>
      <c r="D5016" s="108">
        <v>100000</v>
      </c>
      <c r="E5016" s="108">
        <f>IFERROR(D5016/B5016*100,0)</f>
        <v>9.0909090909090917</v>
      </c>
    </row>
    <row r="5017" spans="1:5" s="95" customFormat="1" x14ac:dyDescent="0.25">
      <c r="A5017" s="7" t="s">
        <v>32</v>
      </c>
      <c r="B5017" s="62">
        <v>1100000</v>
      </c>
      <c r="C5017" s="62">
        <v>-1000000</v>
      </c>
      <c r="D5017" s="62">
        <v>100000</v>
      </c>
      <c r="E5017" s="62">
        <f>IFERROR(D5017/B5017*100,0)</f>
        <v>9.0909090909090917</v>
      </c>
    </row>
    <row r="5018" spans="1:5" s="96" customFormat="1" x14ac:dyDescent="0.25">
      <c r="A5018" s="106" t="s">
        <v>78</v>
      </c>
      <c r="B5018" s="107">
        <v>0</v>
      </c>
      <c r="C5018" s="107">
        <v>5000000</v>
      </c>
      <c r="D5018" s="107">
        <v>5000000</v>
      </c>
      <c r="E5018" s="107">
        <f>IFERROR(D5018/B5018*100,0)</f>
        <v>0</v>
      </c>
    </row>
    <row r="5019" spans="1:5" s="95" customFormat="1" x14ac:dyDescent="0.25">
      <c r="A5019" s="14" t="s">
        <v>31</v>
      </c>
      <c r="B5019" s="108">
        <v>0</v>
      </c>
      <c r="C5019" s="108">
        <v>5000000</v>
      </c>
      <c r="D5019" s="108">
        <v>5000000</v>
      </c>
      <c r="E5019" s="108">
        <f>IFERROR(D5019/B5019*100,0)</f>
        <v>0</v>
      </c>
    </row>
    <row r="5020" spans="1:5" s="95" customFormat="1" x14ac:dyDescent="0.25">
      <c r="A5020" s="7" t="s">
        <v>32</v>
      </c>
      <c r="B5020" s="62">
        <v>0</v>
      </c>
      <c r="C5020" s="62">
        <v>5000000</v>
      </c>
      <c r="D5020" s="62">
        <v>5000000</v>
      </c>
      <c r="E5020" s="62">
        <f>IFERROR(D5020/B5020*100,0)</f>
        <v>0</v>
      </c>
    </row>
    <row r="5021" spans="1:5" s="91" customFormat="1" x14ac:dyDescent="0.25">
      <c r="A5021" s="104" t="s">
        <v>512</v>
      </c>
      <c r="B5021" s="105">
        <v>1700480</v>
      </c>
      <c r="C5021" s="105">
        <v>218028</v>
      </c>
      <c r="D5021" s="105">
        <v>1918508</v>
      </c>
      <c r="E5021" s="105">
        <f>IFERROR(D5021/B5021*100,0)</f>
        <v>112.82155626646595</v>
      </c>
    </row>
    <row r="5022" spans="1:5" s="92" customFormat="1" x14ac:dyDescent="0.25">
      <c r="A5022" s="12" t="s">
        <v>513</v>
      </c>
      <c r="B5022" s="60">
        <v>6000</v>
      </c>
      <c r="C5022" s="60">
        <v>7500</v>
      </c>
      <c r="D5022" s="60">
        <v>13500</v>
      </c>
      <c r="E5022" s="60">
        <f>IFERROR(D5022/B5022*100,0)</f>
        <v>225</v>
      </c>
    </row>
    <row r="5023" spans="1:5" s="93" customFormat="1" x14ac:dyDescent="0.25">
      <c r="A5023" s="71" t="s">
        <v>335</v>
      </c>
      <c r="B5023" s="72">
        <v>6000</v>
      </c>
      <c r="C5023" s="72">
        <v>7500</v>
      </c>
      <c r="D5023" s="72">
        <v>13500</v>
      </c>
      <c r="E5023" s="72">
        <f>IFERROR(D5023/B5023*100,0)</f>
        <v>225</v>
      </c>
    </row>
    <row r="5024" spans="1:5" s="94" customFormat="1" x14ac:dyDescent="0.25">
      <c r="A5024" s="76" t="s">
        <v>334</v>
      </c>
      <c r="B5024" s="77">
        <v>6000</v>
      </c>
      <c r="C5024" s="77">
        <v>7500</v>
      </c>
      <c r="D5024" s="77">
        <v>13500</v>
      </c>
      <c r="E5024" s="77">
        <f>IFERROR(D5024/B5024*100,0)</f>
        <v>225</v>
      </c>
    </row>
    <row r="5025" spans="1:5" s="95" customFormat="1" x14ac:dyDescent="0.25">
      <c r="A5025" s="7" t="s">
        <v>333</v>
      </c>
      <c r="B5025" s="62">
        <v>6000</v>
      </c>
      <c r="C5025" s="62">
        <v>7500</v>
      </c>
      <c r="D5025" s="62">
        <v>13500</v>
      </c>
      <c r="E5025" s="62">
        <f>IFERROR(D5025/B5025*100,0)</f>
        <v>225</v>
      </c>
    </row>
    <row r="5026" spans="1:5" s="96" customFormat="1" x14ac:dyDescent="0.25">
      <c r="A5026" s="106" t="s">
        <v>81</v>
      </c>
      <c r="B5026" s="107">
        <v>6000</v>
      </c>
      <c r="C5026" s="107">
        <v>7500</v>
      </c>
      <c r="D5026" s="107">
        <v>13500</v>
      </c>
      <c r="E5026" s="107">
        <f>IFERROR(D5026/B5026*100,0)</f>
        <v>225</v>
      </c>
    </row>
    <row r="5027" spans="1:5" s="95" customFormat="1" x14ac:dyDescent="0.25">
      <c r="A5027" s="14" t="s">
        <v>14</v>
      </c>
      <c r="B5027" s="108">
        <v>6000</v>
      </c>
      <c r="C5027" s="108">
        <v>7500</v>
      </c>
      <c r="D5027" s="108">
        <v>13500</v>
      </c>
      <c r="E5027" s="108">
        <f>IFERROR(D5027/B5027*100,0)</f>
        <v>225</v>
      </c>
    </row>
    <row r="5028" spans="1:5" s="95" customFormat="1" x14ac:dyDescent="0.25">
      <c r="A5028" s="7" t="s">
        <v>16</v>
      </c>
      <c r="B5028" s="62">
        <v>6000</v>
      </c>
      <c r="C5028" s="62">
        <v>7500</v>
      </c>
      <c r="D5028" s="62">
        <v>13500</v>
      </c>
      <c r="E5028" s="62">
        <f>IFERROR(D5028/B5028*100,0)</f>
        <v>225</v>
      </c>
    </row>
    <row r="5029" spans="1:5" s="92" customFormat="1" x14ac:dyDescent="0.25">
      <c r="A5029" s="12" t="s">
        <v>514</v>
      </c>
      <c r="B5029" s="60">
        <v>448030</v>
      </c>
      <c r="C5029" s="60">
        <v>130620</v>
      </c>
      <c r="D5029" s="60">
        <v>578650</v>
      </c>
      <c r="E5029" s="60">
        <f>IFERROR(D5029/B5029*100,0)</f>
        <v>129.15429770327879</v>
      </c>
    </row>
    <row r="5030" spans="1:5" s="93" customFormat="1" x14ac:dyDescent="0.25">
      <c r="A5030" s="71" t="s">
        <v>332</v>
      </c>
      <c r="B5030" s="72">
        <v>274500</v>
      </c>
      <c r="C5030" s="72">
        <v>72000</v>
      </c>
      <c r="D5030" s="72">
        <v>346500</v>
      </c>
      <c r="E5030" s="72">
        <f>IFERROR(D5030/B5030*100,0)</f>
        <v>126.22950819672131</v>
      </c>
    </row>
    <row r="5031" spans="1:5" s="94" customFormat="1" x14ac:dyDescent="0.25">
      <c r="A5031" s="76" t="s">
        <v>331</v>
      </c>
      <c r="B5031" s="77">
        <v>110000</v>
      </c>
      <c r="C5031" s="77">
        <v>0</v>
      </c>
      <c r="D5031" s="77">
        <v>110000</v>
      </c>
      <c r="E5031" s="77">
        <f>IFERROR(D5031/B5031*100,0)</f>
        <v>100</v>
      </c>
    </row>
    <row r="5032" spans="1:5" s="95" customFormat="1" x14ac:dyDescent="0.25">
      <c r="A5032" s="7" t="s">
        <v>330</v>
      </c>
      <c r="B5032" s="62">
        <v>110000</v>
      </c>
      <c r="C5032" s="62">
        <v>0</v>
      </c>
      <c r="D5032" s="62">
        <v>110000</v>
      </c>
      <c r="E5032" s="62">
        <f>IFERROR(D5032/B5032*100,0)</f>
        <v>100</v>
      </c>
    </row>
    <row r="5033" spans="1:5" s="96" customFormat="1" x14ac:dyDescent="0.25">
      <c r="A5033" s="106" t="s">
        <v>81</v>
      </c>
      <c r="B5033" s="107">
        <v>110000</v>
      </c>
      <c r="C5033" s="107">
        <v>0</v>
      </c>
      <c r="D5033" s="107">
        <v>110000</v>
      </c>
      <c r="E5033" s="107">
        <f>IFERROR(D5033/B5033*100,0)</f>
        <v>100</v>
      </c>
    </row>
    <row r="5034" spans="1:5" s="95" customFormat="1" x14ac:dyDescent="0.25">
      <c r="A5034" s="14" t="s">
        <v>14</v>
      </c>
      <c r="B5034" s="108">
        <v>110000</v>
      </c>
      <c r="C5034" s="108">
        <v>0</v>
      </c>
      <c r="D5034" s="108">
        <v>110000</v>
      </c>
      <c r="E5034" s="108">
        <f>IFERROR(D5034/B5034*100,0)</f>
        <v>100</v>
      </c>
    </row>
    <row r="5035" spans="1:5" s="95" customFormat="1" x14ac:dyDescent="0.25">
      <c r="A5035" s="7" t="s">
        <v>16</v>
      </c>
      <c r="B5035" s="62">
        <v>110000</v>
      </c>
      <c r="C5035" s="62">
        <v>0</v>
      </c>
      <c r="D5035" s="62">
        <v>110000</v>
      </c>
      <c r="E5035" s="62">
        <f>IFERROR(D5035/B5035*100,0)</f>
        <v>100</v>
      </c>
    </row>
    <row r="5036" spans="1:5" s="94" customFormat="1" x14ac:dyDescent="0.25">
      <c r="A5036" s="76" t="s">
        <v>329</v>
      </c>
      <c r="B5036" s="77">
        <v>164500</v>
      </c>
      <c r="C5036" s="77">
        <v>72000</v>
      </c>
      <c r="D5036" s="77">
        <v>236500</v>
      </c>
      <c r="E5036" s="77">
        <f>IFERROR(D5036/B5036*100,0)</f>
        <v>143.76899696048633</v>
      </c>
    </row>
    <row r="5037" spans="1:5" s="95" customFormat="1" x14ac:dyDescent="0.25">
      <c r="A5037" s="7" t="s">
        <v>328</v>
      </c>
      <c r="B5037" s="62">
        <v>164500</v>
      </c>
      <c r="C5037" s="62">
        <v>72000</v>
      </c>
      <c r="D5037" s="62">
        <v>236500</v>
      </c>
      <c r="E5037" s="62">
        <f>IFERROR(D5037/B5037*100,0)</f>
        <v>143.76899696048633</v>
      </c>
    </row>
    <row r="5038" spans="1:5" s="96" customFormat="1" x14ac:dyDescent="0.25">
      <c r="A5038" s="106" t="s">
        <v>81</v>
      </c>
      <c r="B5038" s="107">
        <v>33880</v>
      </c>
      <c r="C5038" s="107">
        <v>7540</v>
      </c>
      <c r="D5038" s="107">
        <v>41420</v>
      </c>
      <c r="E5038" s="107">
        <f>IFERROR(D5038/B5038*100,0)</f>
        <v>122.25501770956318</v>
      </c>
    </row>
    <row r="5039" spans="1:5" s="95" customFormat="1" x14ac:dyDescent="0.25">
      <c r="A5039" s="14" t="s">
        <v>14</v>
      </c>
      <c r="B5039" s="108">
        <v>32480</v>
      </c>
      <c r="C5039" s="108">
        <v>7540</v>
      </c>
      <c r="D5039" s="108">
        <v>40020</v>
      </c>
      <c r="E5039" s="108">
        <f>IFERROR(D5039/B5039*100,0)</f>
        <v>123.21428571428572</v>
      </c>
    </row>
    <row r="5040" spans="1:5" s="95" customFormat="1" x14ac:dyDescent="0.25">
      <c r="A5040" s="7" t="s">
        <v>15</v>
      </c>
      <c r="B5040" s="62">
        <v>20500</v>
      </c>
      <c r="C5040" s="62">
        <v>7020</v>
      </c>
      <c r="D5040" s="62">
        <v>27520</v>
      </c>
      <c r="E5040" s="62">
        <f>IFERROR(D5040/B5040*100,0)</f>
        <v>134.2439024390244</v>
      </c>
    </row>
    <row r="5041" spans="1:5" s="95" customFormat="1" x14ac:dyDescent="0.25">
      <c r="A5041" s="7" t="s">
        <v>16</v>
      </c>
      <c r="B5041" s="62">
        <v>11980</v>
      </c>
      <c r="C5041" s="62">
        <v>520</v>
      </c>
      <c r="D5041" s="62">
        <v>12500</v>
      </c>
      <c r="E5041" s="62">
        <f>IFERROR(D5041/B5041*100,0)</f>
        <v>104.34056761268782</v>
      </c>
    </row>
    <row r="5042" spans="1:5" s="95" customFormat="1" x14ac:dyDescent="0.25">
      <c r="A5042" s="14" t="s">
        <v>22</v>
      </c>
      <c r="B5042" s="108">
        <v>1400</v>
      </c>
      <c r="C5042" s="108">
        <v>0</v>
      </c>
      <c r="D5042" s="108">
        <v>1400</v>
      </c>
      <c r="E5042" s="108">
        <f>IFERROR(D5042/B5042*100,0)</f>
        <v>100</v>
      </c>
    </row>
    <row r="5043" spans="1:5" s="95" customFormat="1" x14ac:dyDescent="0.25">
      <c r="A5043" s="7" t="s">
        <v>24</v>
      </c>
      <c r="B5043" s="62">
        <v>1400</v>
      </c>
      <c r="C5043" s="62">
        <v>0</v>
      </c>
      <c r="D5043" s="62">
        <v>1400</v>
      </c>
      <c r="E5043" s="62">
        <f>IFERROR(D5043/B5043*100,0)</f>
        <v>100</v>
      </c>
    </row>
    <row r="5044" spans="1:5" s="96" customFormat="1" x14ac:dyDescent="0.25">
      <c r="A5044" s="106" t="s">
        <v>66</v>
      </c>
      <c r="B5044" s="107">
        <v>0</v>
      </c>
      <c r="C5044" s="107">
        <v>31000</v>
      </c>
      <c r="D5044" s="107">
        <v>31000</v>
      </c>
      <c r="E5044" s="107">
        <f>IFERROR(D5044/B5044*100,0)</f>
        <v>0</v>
      </c>
    </row>
    <row r="5045" spans="1:5" s="95" customFormat="1" x14ac:dyDescent="0.25">
      <c r="A5045" s="14" t="s">
        <v>14</v>
      </c>
      <c r="B5045" s="108">
        <v>0</v>
      </c>
      <c r="C5045" s="108">
        <v>30000</v>
      </c>
      <c r="D5045" s="108">
        <v>30000</v>
      </c>
      <c r="E5045" s="108">
        <f>IFERROR(D5045/B5045*100,0)</f>
        <v>0</v>
      </c>
    </row>
    <row r="5046" spans="1:5" s="95" customFormat="1" x14ac:dyDescent="0.25">
      <c r="A5046" s="7" t="s">
        <v>15</v>
      </c>
      <c r="B5046" s="62">
        <v>0</v>
      </c>
      <c r="C5046" s="62">
        <v>19000</v>
      </c>
      <c r="D5046" s="62">
        <v>19000</v>
      </c>
      <c r="E5046" s="62">
        <f>IFERROR(D5046/B5046*100,0)</f>
        <v>0</v>
      </c>
    </row>
    <row r="5047" spans="1:5" s="95" customFormat="1" x14ac:dyDescent="0.25">
      <c r="A5047" s="7" t="s">
        <v>16</v>
      </c>
      <c r="B5047" s="62">
        <v>0</v>
      </c>
      <c r="C5047" s="62">
        <v>11000</v>
      </c>
      <c r="D5047" s="62">
        <v>11000</v>
      </c>
      <c r="E5047" s="62">
        <f>IFERROR(D5047/B5047*100,0)</f>
        <v>0</v>
      </c>
    </row>
    <row r="5048" spans="1:5" s="95" customFormat="1" x14ac:dyDescent="0.25">
      <c r="A5048" s="14" t="s">
        <v>22</v>
      </c>
      <c r="B5048" s="108">
        <v>0</v>
      </c>
      <c r="C5048" s="108">
        <v>1000</v>
      </c>
      <c r="D5048" s="108">
        <v>1000</v>
      </c>
      <c r="E5048" s="108">
        <f>IFERROR(D5048/B5048*100,0)</f>
        <v>0</v>
      </c>
    </row>
    <row r="5049" spans="1:5" s="95" customFormat="1" x14ac:dyDescent="0.25">
      <c r="A5049" s="7" t="s">
        <v>24</v>
      </c>
      <c r="B5049" s="62">
        <v>0</v>
      </c>
      <c r="C5049" s="62">
        <v>1000</v>
      </c>
      <c r="D5049" s="62">
        <v>1000</v>
      </c>
      <c r="E5049" s="62">
        <f>IFERROR(D5049/B5049*100,0)</f>
        <v>0</v>
      </c>
    </row>
    <row r="5050" spans="1:5" s="96" customFormat="1" x14ac:dyDescent="0.25">
      <c r="A5050" s="106" t="s">
        <v>75</v>
      </c>
      <c r="B5050" s="107">
        <v>130620</v>
      </c>
      <c r="C5050" s="107">
        <v>33460</v>
      </c>
      <c r="D5050" s="107">
        <v>164080</v>
      </c>
      <c r="E5050" s="107">
        <f>IFERROR(D5050/B5050*100,0)</f>
        <v>125.61629153269025</v>
      </c>
    </row>
    <row r="5051" spans="1:5" s="95" customFormat="1" x14ac:dyDescent="0.25">
      <c r="A5051" s="14" t="s">
        <v>14</v>
      </c>
      <c r="B5051" s="108">
        <v>125020</v>
      </c>
      <c r="C5051" s="108">
        <v>33460</v>
      </c>
      <c r="D5051" s="108">
        <v>158480</v>
      </c>
      <c r="E5051" s="108">
        <f>IFERROR(D5051/B5051*100,0)</f>
        <v>126.76371780515116</v>
      </c>
    </row>
    <row r="5052" spans="1:5" s="95" customFormat="1" x14ac:dyDescent="0.25">
      <c r="A5052" s="7" t="s">
        <v>15</v>
      </c>
      <c r="B5052" s="62">
        <v>77100</v>
      </c>
      <c r="C5052" s="62">
        <v>32980</v>
      </c>
      <c r="D5052" s="62">
        <v>110080</v>
      </c>
      <c r="E5052" s="62">
        <f>IFERROR(D5052/B5052*100,0)</f>
        <v>142.77561608300908</v>
      </c>
    </row>
    <row r="5053" spans="1:5" s="95" customFormat="1" x14ac:dyDescent="0.25">
      <c r="A5053" s="7" t="s">
        <v>16</v>
      </c>
      <c r="B5053" s="62">
        <v>47920</v>
      </c>
      <c r="C5053" s="62">
        <v>480</v>
      </c>
      <c r="D5053" s="62">
        <v>48400</v>
      </c>
      <c r="E5053" s="62">
        <f>IFERROR(D5053/B5053*100,0)</f>
        <v>101.0016694490818</v>
      </c>
    </row>
    <row r="5054" spans="1:5" s="95" customFormat="1" x14ac:dyDescent="0.25">
      <c r="A5054" s="14" t="s">
        <v>22</v>
      </c>
      <c r="B5054" s="108">
        <v>5600</v>
      </c>
      <c r="C5054" s="108">
        <v>0</v>
      </c>
      <c r="D5054" s="108">
        <v>5600</v>
      </c>
      <c r="E5054" s="108">
        <f>IFERROR(D5054/B5054*100,0)</f>
        <v>100</v>
      </c>
    </row>
    <row r="5055" spans="1:5" s="95" customFormat="1" x14ac:dyDescent="0.25">
      <c r="A5055" s="7" t="s">
        <v>24</v>
      </c>
      <c r="B5055" s="62">
        <v>5600</v>
      </c>
      <c r="C5055" s="62">
        <v>0</v>
      </c>
      <c r="D5055" s="62">
        <v>5600</v>
      </c>
      <c r="E5055" s="62">
        <f>IFERROR(D5055/B5055*100,0)</f>
        <v>100</v>
      </c>
    </row>
    <row r="5056" spans="1:5" s="93" customFormat="1" x14ac:dyDescent="0.25">
      <c r="A5056" s="71" t="s">
        <v>327</v>
      </c>
      <c r="B5056" s="72">
        <v>173530</v>
      </c>
      <c r="C5056" s="72">
        <v>58620</v>
      </c>
      <c r="D5056" s="72">
        <v>232150</v>
      </c>
      <c r="E5056" s="72">
        <f>IFERROR(D5056/B5056*100,0)</f>
        <v>133.78090243761886</v>
      </c>
    </row>
    <row r="5057" spans="1:5" s="94" customFormat="1" x14ac:dyDescent="0.25">
      <c r="A5057" s="76" t="s">
        <v>326</v>
      </c>
      <c r="B5057" s="77">
        <v>78930</v>
      </c>
      <c r="C5057" s="77">
        <v>58620</v>
      </c>
      <c r="D5057" s="77">
        <v>137550</v>
      </c>
      <c r="E5057" s="77">
        <f>IFERROR(D5057/B5057*100,0)</f>
        <v>174.2683390345876</v>
      </c>
    </row>
    <row r="5058" spans="1:5" s="95" customFormat="1" x14ac:dyDescent="0.25">
      <c r="A5058" s="7" t="s">
        <v>324</v>
      </c>
      <c r="B5058" s="62">
        <v>78930</v>
      </c>
      <c r="C5058" s="62">
        <v>58620</v>
      </c>
      <c r="D5058" s="62">
        <v>137550</v>
      </c>
      <c r="E5058" s="62">
        <f>IFERROR(D5058/B5058*100,0)</f>
        <v>174.2683390345876</v>
      </c>
    </row>
    <row r="5059" spans="1:5" s="96" customFormat="1" x14ac:dyDescent="0.25">
      <c r="A5059" s="106" t="s">
        <v>81</v>
      </c>
      <c r="B5059" s="107">
        <v>78930</v>
      </c>
      <c r="C5059" s="107">
        <v>58620</v>
      </c>
      <c r="D5059" s="107">
        <v>137550</v>
      </c>
      <c r="E5059" s="107">
        <f>IFERROR(D5059/B5059*100,0)</f>
        <v>174.2683390345876</v>
      </c>
    </row>
    <row r="5060" spans="1:5" s="95" customFormat="1" x14ac:dyDescent="0.25">
      <c r="A5060" s="14" t="s">
        <v>14</v>
      </c>
      <c r="B5060" s="108">
        <v>78930</v>
      </c>
      <c r="C5060" s="108">
        <v>58620</v>
      </c>
      <c r="D5060" s="108">
        <v>137550</v>
      </c>
      <c r="E5060" s="108">
        <f>IFERROR(D5060/B5060*100,0)</f>
        <v>174.2683390345876</v>
      </c>
    </row>
    <row r="5061" spans="1:5" s="95" customFormat="1" x14ac:dyDescent="0.25">
      <c r="A5061" s="7" t="s">
        <v>18</v>
      </c>
      <c r="B5061" s="62">
        <v>60600</v>
      </c>
      <c r="C5061" s="62">
        <v>58620</v>
      </c>
      <c r="D5061" s="62">
        <v>119220</v>
      </c>
      <c r="E5061" s="62">
        <f>IFERROR(D5061/B5061*100,0)</f>
        <v>196.73267326732673</v>
      </c>
    </row>
    <row r="5062" spans="1:5" s="95" customFormat="1" x14ac:dyDescent="0.25">
      <c r="A5062" s="7" t="s">
        <v>21</v>
      </c>
      <c r="B5062" s="62">
        <v>18330</v>
      </c>
      <c r="C5062" s="62">
        <v>0</v>
      </c>
      <c r="D5062" s="62">
        <v>18330</v>
      </c>
      <c r="E5062" s="62">
        <f>IFERROR(D5062/B5062*100,0)</f>
        <v>100</v>
      </c>
    </row>
    <row r="5063" spans="1:5" s="94" customFormat="1" x14ac:dyDescent="0.25">
      <c r="A5063" s="76" t="s">
        <v>325</v>
      </c>
      <c r="B5063" s="77">
        <v>94600</v>
      </c>
      <c r="C5063" s="77">
        <v>0</v>
      </c>
      <c r="D5063" s="77">
        <v>94600</v>
      </c>
      <c r="E5063" s="77">
        <f>IFERROR(D5063/B5063*100,0)</f>
        <v>100</v>
      </c>
    </row>
    <row r="5064" spans="1:5" s="95" customFormat="1" x14ac:dyDescent="0.25">
      <c r="A5064" s="7" t="s">
        <v>324</v>
      </c>
      <c r="B5064" s="62">
        <v>94600</v>
      </c>
      <c r="C5064" s="62">
        <v>0</v>
      </c>
      <c r="D5064" s="62">
        <v>94600</v>
      </c>
      <c r="E5064" s="62">
        <f>IFERROR(D5064/B5064*100,0)</f>
        <v>100</v>
      </c>
    </row>
    <row r="5065" spans="1:5" s="96" customFormat="1" x14ac:dyDescent="0.25">
      <c r="A5065" s="106" t="s">
        <v>81</v>
      </c>
      <c r="B5065" s="107">
        <v>94600</v>
      </c>
      <c r="C5065" s="107">
        <v>0</v>
      </c>
      <c r="D5065" s="107">
        <v>94600</v>
      </c>
      <c r="E5065" s="107">
        <f>IFERROR(D5065/B5065*100,0)</f>
        <v>100</v>
      </c>
    </row>
    <row r="5066" spans="1:5" s="95" customFormat="1" x14ac:dyDescent="0.25">
      <c r="A5066" s="14" t="s">
        <v>14</v>
      </c>
      <c r="B5066" s="108">
        <v>94600</v>
      </c>
      <c r="C5066" s="108">
        <v>0</v>
      </c>
      <c r="D5066" s="108">
        <v>94600</v>
      </c>
      <c r="E5066" s="108">
        <f>IFERROR(D5066/B5066*100,0)</f>
        <v>100</v>
      </c>
    </row>
    <row r="5067" spans="1:5" s="95" customFormat="1" x14ac:dyDescent="0.25">
      <c r="A5067" s="7" t="s">
        <v>21</v>
      </c>
      <c r="B5067" s="62">
        <v>94600</v>
      </c>
      <c r="C5067" s="62">
        <v>0</v>
      </c>
      <c r="D5067" s="62">
        <v>94600</v>
      </c>
      <c r="E5067" s="62">
        <f>IFERROR(D5067/B5067*100,0)</f>
        <v>100</v>
      </c>
    </row>
    <row r="5068" spans="1:5" s="92" customFormat="1" x14ac:dyDescent="0.25">
      <c r="A5068" s="12" t="s">
        <v>515</v>
      </c>
      <c r="B5068" s="60">
        <v>365000</v>
      </c>
      <c r="C5068" s="60">
        <v>63000</v>
      </c>
      <c r="D5068" s="60">
        <v>428000</v>
      </c>
      <c r="E5068" s="60">
        <f>IFERROR(D5068/B5068*100,0)</f>
        <v>117.26027397260275</v>
      </c>
    </row>
    <row r="5069" spans="1:5" s="93" customFormat="1" x14ac:dyDescent="0.25">
      <c r="A5069" s="71" t="s">
        <v>323</v>
      </c>
      <c r="B5069" s="72">
        <v>365000</v>
      </c>
      <c r="C5069" s="72">
        <v>63000</v>
      </c>
      <c r="D5069" s="72">
        <v>428000</v>
      </c>
      <c r="E5069" s="72">
        <f>IFERROR(D5069/B5069*100,0)</f>
        <v>117.26027397260275</v>
      </c>
    </row>
    <row r="5070" spans="1:5" s="94" customFormat="1" x14ac:dyDescent="0.25">
      <c r="A5070" s="76" t="s">
        <v>322</v>
      </c>
      <c r="B5070" s="77">
        <v>365000</v>
      </c>
      <c r="C5070" s="77">
        <v>63000</v>
      </c>
      <c r="D5070" s="77">
        <v>428000</v>
      </c>
      <c r="E5070" s="77">
        <f>IFERROR(D5070/B5070*100,0)</f>
        <v>117.26027397260275</v>
      </c>
    </row>
    <row r="5071" spans="1:5" s="95" customFormat="1" x14ac:dyDescent="0.25">
      <c r="A5071" s="7" t="s">
        <v>321</v>
      </c>
      <c r="B5071" s="62">
        <v>365000</v>
      </c>
      <c r="C5071" s="62">
        <v>63000</v>
      </c>
      <c r="D5071" s="62">
        <v>428000</v>
      </c>
      <c r="E5071" s="62">
        <f>IFERROR(D5071/B5071*100,0)</f>
        <v>117.26027397260275</v>
      </c>
    </row>
    <row r="5072" spans="1:5" s="96" customFormat="1" x14ac:dyDescent="0.25">
      <c r="A5072" s="106" t="s">
        <v>81</v>
      </c>
      <c r="B5072" s="107">
        <v>255000</v>
      </c>
      <c r="C5072" s="107">
        <v>54000</v>
      </c>
      <c r="D5072" s="107">
        <v>309000</v>
      </c>
      <c r="E5072" s="107">
        <f>IFERROR(D5072/B5072*100,0)</f>
        <v>121.17647058823529</v>
      </c>
    </row>
    <row r="5073" spans="1:5" s="95" customFormat="1" x14ac:dyDescent="0.25">
      <c r="A5073" s="14" t="s">
        <v>14</v>
      </c>
      <c r="B5073" s="108">
        <v>255000</v>
      </c>
      <c r="C5073" s="108">
        <v>54000</v>
      </c>
      <c r="D5073" s="108">
        <v>309000</v>
      </c>
      <c r="E5073" s="108">
        <f>IFERROR(D5073/B5073*100,0)</f>
        <v>121.17647058823529</v>
      </c>
    </row>
    <row r="5074" spans="1:5" s="95" customFormat="1" x14ac:dyDescent="0.25">
      <c r="A5074" s="7" t="s">
        <v>15</v>
      </c>
      <c r="B5074" s="62">
        <v>237000</v>
      </c>
      <c r="C5074" s="62">
        <v>54000</v>
      </c>
      <c r="D5074" s="62">
        <v>291000</v>
      </c>
      <c r="E5074" s="62">
        <f>IFERROR(D5074/B5074*100,0)</f>
        <v>122.78481012658229</v>
      </c>
    </row>
    <row r="5075" spans="1:5" s="95" customFormat="1" x14ac:dyDescent="0.25">
      <c r="A5075" s="7" t="s">
        <v>16</v>
      </c>
      <c r="B5075" s="62">
        <v>18000</v>
      </c>
      <c r="C5075" s="62">
        <v>0</v>
      </c>
      <c r="D5075" s="62">
        <v>18000</v>
      </c>
      <c r="E5075" s="62">
        <f>IFERROR(D5075/B5075*100,0)</f>
        <v>100</v>
      </c>
    </row>
    <row r="5076" spans="1:5" s="96" customFormat="1" x14ac:dyDescent="0.25">
      <c r="A5076" s="106" t="s">
        <v>83</v>
      </c>
      <c r="B5076" s="107">
        <v>30000</v>
      </c>
      <c r="C5076" s="107">
        <v>9000</v>
      </c>
      <c r="D5076" s="107">
        <v>39000</v>
      </c>
      <c r="E5076" s="107">
        <f>IFERROR(D5076/B5076*100,0)</f>
        <v>130</v>
      </c>
    </row>
    <row r="5077" spans="1:5" s="95" customFormat="1" x14ac:dyDescent="0.25">
      <c r="A5077" s="14" t="s">
        <v>14</v>
      </c>
      <c r="B5077" s="108">
        <v>25000</v>
      </c>
      <c r="C5077" s="108">
        <v>5000</v>
      </c>
      <c r="D5077" s="108">
        <v>30000</v>
      </c>
      <c r="E5077" s="108">
        <f>IFERROR(D5077/B5077*100,0)</f>
        <v>120</v>
      </c>
    </row>
    <row r="5078" spans="1:5" s="95" customFormat="1" x14ac:dyDescent="0.25">
      <c r="A5078" s="7" t="s">
        <v>16</v>
      </c>
      <c r="B5078" s="62">
        <v>24000</v>
      </c>
      <c r="C5078" s="62">
        <v>5000</v>
      </c>
      <c r="D5078" s="62">
        <v>29000</v>
      </c>
      <c r="E5078" s="62">
        <f>IFERROR(D5078/B5078*100,0)</f>
        <v>120.83333333333333</v>
      </c>
    </row>
    <row r="5079" spans="1:5" s="95" customFormat="1" x14ac:dyDescent="0.25">
      <c r="A5079" s="7" t="s">
        <v>17</v>
      </c>
      <c r="B5079" s="62">
        <v>1000</v>
      </c>
      <c r="C5079" s="62">
        <v>0</v>
      </c>
      <c r="D5079" s="62">
        <v>1000</v>
      </c>
      <c r="E5079" s="62">
        <f>IFERROR(D5079/B5079*100,0)</f>
        <v>100</v>
      </c>
    </row>
    <row r="5080" spans="1:5" s="95" customFormat="1" x14ac:dyDescent="0.25">
      <c r="A5080" s="14" t="s">
        <v>22</v>
      </c>
      <c r="B5080" s="108">
        <v>5000</v>
      </c>
      <c r="C5080" s="108">
        <v>4000</v>
      </c>
      <c r="D5080" s="108">
        <v>9000</v>
      </c>
      <c r="E5080" s="108">
        <f>IFERROR(D5080/B5080*100,0)</f>
        <v>180</v>
      </c>
    </row>
    <row r="5081" spans="1:5" s="95" customFormat="1" x14ac:dyDescent="0.25">
      <c r="A5081" s="7" t="s">
        <v>23</v>
      </c>
      <c r="B5081" s="62">
        <v>2000</v>
      </c>
      <c r="C5081" s="62">
        <v>6000</v>
      </c>
      <c r="D5081" s="62">
        <v>8000</v>
      </c>
      <c r="E5081" s="62">
        <f>IFERROR(D5081/B5081*100,0)</f>
        <v>400</v>
      </c>
    </row>
    <row r="5082" spans="1:5" s="95" customFormat="1" x14ac:dyDescent="0.25">
      <c r="A5082" s="7" t="s">
        <v>24</v>
      </c>
      <c r="B5082" s="62">
        <v>3000</v>
      </c>
      <c r="C5082" s="62">
        <v>-2000</v>
      </c>
      <c r="D5082" s="62">
        <v>1000</v>
      </c>
      <c r="E5082" s="62">
        <f>IFERROR(D5082/B5082*100,0)</f>
        <v>33.333333333333329</v>
      </c>
    </row>
    <row r="5083" spans="1:5" s="96" customFormat="1" x14ac:dyDescent="0.25">
      <c r="A5083" s="106" t="s">
        <v>71</v>
      </c>
      <c r="B5083" s="107">
        <v>80000</v>
      </c>
      <c r="C5083" s="107">
        <v>0</v>
      </c>
      <c r="D5083" s="107">
        <v>80000</v>
      </c>
      <c r="E5083" s="107">
        <f>IFERROR(D5083/B5083*100,0)</f>
        <v>100</v>
      </c>
    </row>
    <row r="5084" spans="1:5" s="95" customFormat="1" x14ac:dyDescent="0.25">
      <c r="A5084" s="14" t="s">
        <v>14</v>
      </c>
      <c r="B5084" s="108">
        <v>70000</v>
      </c>
      <c r="C5084" s="108">
        <v>1500</v>
      </c>
      <c r="D5084" s="108">
        <v>71500</v>
      </c>
      <c r="E5084" s="108">
        <f>IFERROR(D5084/B5084*100,0)</f>
        <v>102.14285714285714</v>
      </c>
    </row>
    <row r="5085" spans="1:5" s="95" customFormat="1" x14ac:dyDescent="0.25">
      <c r="A5085" s="7" t="s">
        <v>15</v>
      </c>
      <c r="B5085" s="62">
        <v>4893</v>
      </c>
      <c r="C5085" s="62">
        <v>2007</v>
      </c>
      <c r="D5085" s="62">
        <v>6900</v>
      </c>
      <c r="E5085" s="62">
        <f>IFERROR(D5085/B5085*100,0)</f>
        <v>141.01778050275902</v>
      </c>
    </row>
    <row r="5086" spans="1:5" s="95" customFormat="1" x14ac:dyDescent="0.25">
      <c r="A5086" s="7" t="s">
        <v>16</v>
      </c>
      <c r="B5086" s="62">
        <v>65107</v>
      </c>
      <c r="C5086" s="62">
        <v>-507</v>
      </c>
      <c r="D5086" s="62">
        <v>64600</v>
      </c>
      <c r="E5086" s="62">
        <f>IFERROR(D5086/B5086*100,0)</f>
        <v>99.221281889812147</v>
      </c>
    </row>
    <row r="5087" spans="1:5" s="95" customFormat="1" x14ac:dyDescent="0.25">
      <c r="A5087" s="14" t="s">
        <v>22</v>
      </c>
      <c r="B5087" s="108">
        <v>10000</v>
      </c>
      <c r="C5087" s="108">
        <v>-1500</v>
      </c>
      <c r="D5087" s="108">
        <v>8500</v>
      </c>
      <c r="E5087" s="108">
        <f>IFERROR(D5087/B5087*100,0)</f>
        <v>85</v>
      </c>
    </row>
    <row r="5088" spans="1:5" s="95" customFormat="1" x14ac:dyDescent="0.25">
      <c r="A5088" s="7" t="s">
        <v>23</v>
      </c>
      <c r="B5088" s="62">
        <v>2000</v>
      </c>
      <c r="C5088" s="62">
        <v>5500</v>
      </c>
      <c r="D5088" s="62">
        <v>7500</v>
      </c>
      <c r="E5088" s="62">
        <f>IFERROR(D5088/B5088*100,0)</f>
        <v>375</v>
      </c>
    </row>
    <row r="5089" spans="1:5" s="95" customFormat="1" x14ac:dyDescent="0.25">
      <c r="A5089" s="7" t="s">
        <v>24</v>
      </c>
      <c r="B5089" s="62">
        <v>8000</v>
      </c>
      <c r="C5089" s="62">
        <v>-7000</v>
      </c>
      <c r="D5089" s="62">
        <v>1000</v>
      </c>
      <c r="E5089" s="62">
        <f>IFERROR(D5089/B5089*100,0)</f>
        <v>12.5</v>
      </c>
    </row>
    <row r="5090" spans="1:5" s="92" customFormat="1" x14ac:dyDescent="0.25">
      <c r="A5090" s="12" t="s">
        <v>516</v>
      </c>
      <c r="B5090" s="60">
        <v>881450</v>
      </c>
      <c r="C5090" s="60">
        <v>16908</v>
      </c>
      <c r="D5090" s="60">
        <v>898358</v>
      </c>
      <c r="E5090" s="60">
        <f>IFERROR(D5090/B5090*100,0)</f>
        <v>101.91820296103012</v>
      </c>
    </row>
    <row r="5091" spans="1:5" s="93" customFormat="1" x14ac:dyDescent="0.25">
      <c r="A5091" s="71" t="s">
        <v>320</v>
      </c>
      <c r="B5091" s="72">
        <v>881450</v>
      </c>
      <c r="C5091" s="72">
        <v>16908</v>
      </c>
      <c r="D5091" s="72">
        <v>898358</v>
      </c>
      <c r="E5091" s="72">
        <f>IFERROR(D5091/B5091*100,0)</f>
        <v>101.91820296103012</v>
      </c>
    </row>
    <row r="5092" spans="1:5" s="94" customFormat="1" x14ac:dyDescent="0.25">
      <c r="A5092" s="76" t="s">
        <v>319</v>
      </c>
      <c r="B5092" s="77">
        <v>409500</v>
      </c>
      <c r="C5092" s="77">
        <v>20250</v>
      </c>
      <c r="D5092" s="77">
        <v>429750</v>
      </c>
      <c r="E5092" s="77">
        <f>IFERROR(D5092/B5092*100,0)</f>
        <v>104.94505494505495</v>
      </c>
    </row>
    <row r="5093" spans="1:5" s="95" customFormat="1" x14ac:dyDescent="0.25">
      <c r="A5093" s="7" t="s">
        <v>309</v>
      </c>
      <c r="B5093" s="62">
        <v>409500</v>
      </c>
      <c r="C5093" s="62">
        <v>20250</v>
      </c>
      <c r="D5093" s="62">
        <v>429750</v>
      </c>
      <c r="E5093" s="62">
        <f>IFERROR(D5093/B5093*100,0)</f>
        <v>104.94505494505495</v>
      </c>
    </row>
    <row r="5094" spans="1:5" s="96" customFormat="1" x14ac:dyDescent="0.25">
      <c r="A5094" s="106" t="s">
        <v>81</v>
      </c>
      <c r="B5094" s="107">
        <v>409500</v>
      </c>
      <c r="C5094" s="107">
        <v>20250</v>
      </c>
      <c r="D5094" s="107">
        <v>429750</v>
      </c>
      <c r="E5094" s="107">
        <f>IFERROR(D5094/B5094*100,0)</f>
        <v>104.94505494505495</v>
      </c>
    </row>
    <row r="5095" spans="1:5" s="95" customFormat="1" x14ac:dyDescent="0.25">
      <c r="A5095" s="14" t="s">
        <v>14</v>
      </c>
      <c r="B5095" s="108">
        <v>407500</v>
      </c>
      <c r="C5095" s="108">
        <v>20250</v>
      </c>
      <c r="D5095" s="108">
        <v>427750</v>
      </c>
      <c r="E5095" s="108">
        <f>IFERROR(D5095/B5095*100,0)</f>
        <v>104.96932515337423</v>
      </c>
    </row>
    <row r="5096" spans="1:5" s="95" customFormat="1" x14ac:dyDescent="0.25">
      <c r="A5096" s="7" t="s">
        <v>15</v>
      </c>
      <c r="B5096" s="62">
        <v>339000</v>
      </c>
      <c r="C5096" s="62">
        <v>14000</v>
      </c>
      <c r="D5096" s="62">
        <v>353000</v>
      </c>
      <c r="E5096" s="62">
        <f>IFERROR(D5096/B5096*100,0)</f>
        <v>104.12979351032448</v>
      </c>
    </row>
    <row r="5097" spans="1:5" s="95" customFormat="1" x14ac:dyDescent="0.25">
      <c r="A5097" s="7" t="s">
        <v>16</v>
      </c>
      <c r="B5097" s="62">
        <v>68000</v>
      </c>
      <c r="C5097" s="62">
        <v>6400</v>
      </c>
      <c r="D5097" s="62">
        <v>74400</v>
      </c>
      <c r="E5097" s="62">
        <f>IFERROR(D5097/B5097*100,0)</f>
        <v>109.41176470588236</v>
      </c>
    </row>
    <row r="5098" spans="1:5" s="95" customFormat="1" x14ac:dyDescent="0.25">
      <c r="A5098" s="7" t="s">
        <v>17</v>
      </c>
      <c r="B5098" s="62">
        <v>500</v>
      </c>
      <c r="C5098" s="62">
        <v>-150</v>
      </c>
      <c r="D5098" s="62">
        <v>350</v>
      </c>
      <c r="E5098" s="62">
        <f>IFERROR(D5098/B5098*100,0)</f>
        <v>70</v>
      </c>
    </row>
    <row r="5099" spans="1:5" s="95" customFormat="1" x14ac:dyDescent="0.25">
      <c r="A5099" s="14" t="s">
        <v>22</v>
      </c>
      <c r="B5099" s="108">
        <v>2000</v>
      </c>
      <c r="C5099" s="108">
        <v>0</v>
      </c>
      <c r="D5099" s="108">
        <v>2000</v>
      </c>
      <c r="E5099" s="108">
        <f>IFERROR(D5099/B5099*100,0)</f>
        <v>100</v>
      </c>
    </row>
    <row r="5100" spans="1:5" s="95" customFormat="1" x14ac:dyDescent="0.25">
      <c r="A5100" s="7" t="s">
        <v>24</v>
      </c>
      <c r="B5100" s="62">
        <v>2000</v>
      </c>
      <c r="C5100" s="62">
        <v>0</v>
      </c>
      <c r="D5100" s="62">
        <v>2000</v>
      </c>
      <c r="E5100" s="62">
        <f>IFERROR(D5100/B5100*100,0)</f>
        <v>100</v>
      </c>
    </row>
    <row r="5101" spans="1:5" s="94" customFormat="1" x14ac:dyDescent="0.25">
      <c r="A5101" s="76" t="s">
        <v>318</v>
      </c>
      <c r="B5101" s="77">
        <v>30000</v>
      </c>
      <c r="C5101" s="77">
        <v>5900</v>
      </c>
      <c r="D5101" s="77">
        <v>35900</v>
      </c>
      <c r="E5101" s="77">
        <f>IFERROR(D5101/B5101*100,0)</f>
        <v>119.66666666666667</v>
      </c>
    </row>
    <row r="5102" spans="1:5" s="95" customFormat="1" x14ac:dyDescent="0.25">
      <c r="A5102" s="7" t="s">
        <v>309</v>
      </c>
      <c r="B5102" s="62">
        <v>30000</v>
      </c>
      <c r="C5102" s="62">
        <v>5900</v>
      </c>
      <c r="D5102" s="62">
        <v>35900</v>
      </c>
      <c r="E5102" s="62">
        <f>IFERROR(D5102/B5102*100,0)</f>
        <v>119.66666666666667</v>
      </c>
    </row>
    <row r="5103" spans="1:5" s="96" customFormat="1" x14ac:dyDescent="0.25">
      <c r="A5103" s="106" t="s">
        <v>83</v>
      </c>
      <c r="B5103" s="107">
        <v>30000</v>
      </c>
      <c r="C5103" s="107">
        <v>5000</v>
      </c>
      <c r="D5103" s="107">
        <v>35000</v>
      </c>
      <c r="E5103" s="107">
        <f>IFERROR(D5103/B5103*100,0)</f>
        <v>116.66666666666667</v>
      </c>
    </row>
    <row r="5104" spans="1:5" s="95" customFormat="1" x14ac:dyDescent="0.25">
      <c r="A5104" s="14" t="s">
        <v>14</v>
      </c>
      <c r="B5104" s="108">
        <v>30000</v>
      </c>
      <c r="C5104" s="108">
        <v>2000</v>
      </c>
      <c r="D5104" s="108">
        <v>32000</v>
      </c>
      <c r="E5104" s="108">
        <f>IFERROR(D5104/B5104*100,0)</f>
        <v>106.66666666666667</v>
      </c>
    </row>
    <row r="5105" spans="1:5" s="95" customFormat="1" x14ac:dyDescent="0.25">
      <c r="A5105" s="7" t="s">
        <v>15</v>
      </c>
      <c r="B5105" s="62">
        <v>10570</v>
      </c>
      <c r="C5105" s="62">
        <v>0</v>
      </c>
      <c r="D5105" s="62">
        <v>10570</v>
      </c>
      <c r="E5105" s="62">
        <f>IFERROR(D5105/B5105*100,0)</f>
        <v>100</v>
      </c>
    </row>
    <row r="5106" spans="1:5" s="95" customFormat="1" x14ac:dyDescent="0.25">
      <c r="A5106" s="7" t="s">
        <v>16</v>
      </c>
      <c r="B5106" s="62">
        <v>19330</v>
      </c>
      <c r="C5106" s="62">
        <v>2000</v>
      </c>
      <c r="D5106" s="62">
        <v>21330</v>
      </c>
      <c r="E5106" s="62">
        <f>IFERROR(D5106/B5106*100,0)</f>
        <v>110.34661148473874</v>
      </c>
    </row>
    <row r="5107" spans="1:5" s="95" customFormat="1" x14ac:dyDescent="0.25">
      <c r="A5107" s="7" t="s">
        <v>17</v>
      </c>
      <c r="B5107" s="62">
        <v>100</v>
      </c>
      <c r="C5107" s="62">
        <v>0</v>
      </c>
      <c r="D5107" s="62">
        <v>100</v>
      </c>
      <c r="E5107" s="62">
        <f>IFERROR(D5107/B5107*100,0)</f>
        <v>100</v>
      </c>
    </row>
    <row r="5108" spans="1:5" s="95" customFormat="1" x14ac:dyDescent="0.25">
      <c r="A5108" s="14" t="s">
        <v>22</v>
      </c>
      <c r="B5108" s="108">
        <v>0</v>
      </c>
      <c r="C5108" s="108">
        <v>3000</v>
      </c>
      <c r="D5108" s="108">
        <v>3000</v>
      </c>
      <c r="E5108" s="108">
        <f>IFERROR(D5108/B5108*100,0)</f>
        <v>0</v>
      </c>
    </row>
    <row r="5109" spans="1:5" s="95" customFormat="1" x14ac:dyDescent="0.25">
      <c r="A5109" s="7" t="s">
        <v>24</v>
      </c>
      <c r="B5109" s="62">
        <v>0</v>
      </c>
      <c r="C5109" s="62">
        <v>3000</v>
      </c>
      <c r="D5109" s="62">
        <v>3000</v>
      </c>
      <c r="E5109" s="62">
        <f>IFERROR(D5109/B5109*100,0)</f>
        <v>0</v>
      </c>
    </row>
    <row r="5110" spans="1:5" s="96" customFormat="1" x14ac:dyDescent="0.25">
      <c r="A5110" s="106" t="s">
        <v>88</v>
      </c>
      <c r="B5110" s="107">
        <v>0</v>
      </c>
      <c r="C5110" s="107">
        <v>900</v>
      </c>
      <c r="D5110" s="107">
        <v>900</v>
      </c>
      <c r="E5110" s="107">
        <f>IFERROR(D5110/B5110*100,0)</f>
        <v>0</v>
      </c>
    </row>
    <row r="5111" spans="1:5" s="95" customFormat="1" x14ac:dyDescent="0.25">
      <c r="A5111" s="14" t="s">
        <v>14</v>
      </c>
      <c r="B5111" s="108">
        <v>0</v>
      </c>
      <c r="C5111" s="108">
        <v>900</v>
      </c>
      <c r="D5111" s="108">
        <v>900</v>
      </c>
      <c r="E5111" s="108">
        <f>IFERROR(D5111/B5111*100,0)</f>
        <v>0</v>
      </c>
    </row>
    <row r="5112" spans="1:5" s="95" customFormat="1" x14ac:dyDescent="0.25">
      <c r="A5112" s="7" t="s">
        <v>16</v>
      </c>
      <c r="B5112" s="62">
        <v>0</v>
      </c>
      <c r="C5112" s="62">
        <v>900</v>
      </c>
      <c r="D5112" s="62">
        <v>900</v>
      </c>
      <c r="E5112" s="62">
        <f>IFERROR(D5112/B5112*100,0)</f>
        <v>0</v>
      </c>
    </row>
    <row r="5113" spans="1:5" s="94" customFormat="1" x14ac:dyDescent="0.25">
      <c r="A5113" s="76" t="s">
        <v>317</v>
      </c>
      <c r="B5113" s="77">
        <v>118000</v>
      </c>
      <c r="C5113" s="77">
        <v>0</v>
      </c>
      <c r="D5113" s="77">
        <v>118000</v>
      </c>
      <c r="E5113" s="77">
        <f>IFERROR(D5113/B5113*100,0)</f>
        <v>100</v>
      </c>
    </row>
    <row r="5114" spans="1:5" s="95" customFormat="1" x14ac:dyDescent="0.25">
      <c r="A5114" s="7" t="s">
        <v>309</v>
      </c>
      <c r="B5114" s="62">
        <v>118000</v>
      </c>
      <c r="C5114" s="62">
        <v>0</v>
      </c>
      <c r="D5114" s="62">
        <v>118000</v>
      </c>
      <c r="E5114" s="62">
        <f>IFERROR(D5114/B5114*100,0)</f>
        <v>100</v>
      </c>
    </row>
    <row r="5115" spans="1:5" s="96" customFormat="1" x14ac:dyDescent="0.25">
      <c r="A5115" s="106" t="s">
        <v>81</v>
      </c>
      <c r="B5115" s="107">
        <v>118000</v>
      </c>
      <c r="C5115" s="107">
        <v>0</v>
      </c>
      <c r="D5115" s="107">
        <v>118000</v>
      </c>
      <c r="E5115" s="107">
        <f>IFERROR(D5115/B5115*100,0)</f>
        <v>100</v>
      </c>
    </row>
    <row r="5116" spans="1:5" s="95" customFormat="1" x14ac:dyDescent="0.25">
      <c r="A5116" s="14" t="s">
        <v>14</v>
      </c>
      <c r="B5116" s="108">
        <v>108000</v>
      </c>
      <c r="C5116" s="108">
        <v>0</v>
      </c>
      <c r="D5116" s="108">
        <v>108000</v>
      </c>
      <c r="E5116" s="108">
        <f>IFERROR(D5116/B5116*100,0)</f>
        <v>100</v>
      </c>
    </row>
    <row r="5117" spans="1:5" s="95" customFormat="1" x14ac:dyDescent="0.25">
      <c r="A5117" s="7" t="s">
        <v>16</v>
      </c>
      <c r="B5117" s="62">
        <v>108000</v>
      </c>
      <c r="C5117" s="62">
        <v>0</v>
      </c>
      <c r="D5117" s="62">
        <v>108000</v>
      </c>
      <c r="E5117" s="62">
        <f>IFERROR(D5117/B5117*100,0)</f>
        <v>100</v>
      </c>
    </row>
    <row r="5118" spans="1:5" s="95" customFormat="1" x14ac:dyDescent="0.25">
      <c r="A5118" s="14" t="s">
        <v>22</v>
      </c>
      <c r="B5118" s="108">
        <v>10000</v>
      </c>
      <c r="C5118" s="108">
        <v>0</v>
      </c>
      <c r="D5118" s="108">
        <v>10000</v>
      </c>
      <c r="E5118" s="108">
        <f>IFERROR(D5118/B5118*100,0)</f>
        <v>100</v>
      </c>
    </row>
    <row r="5119" spans="1:5" s="95" customFormat="1" x14ac:dyDescent="0.25">
      <c r="A5119" s="7" t="s">
        <v>24</v>
      </c>
      <c r="B5119" s="62">
        <v>10000</v>
      </c>
      <c r="C5119" s="62">
        <v>0</v>
      </c>
      <c r="D5119" s="62">
        <v>10000</v>
      </c>
      <c r="E5119" s="62">
        <f>IFERROR(D5119/B5119*100,0)</f>
        <v>100</v>
      </c>
    </row>
    <row r="5120" spans="1:5" s="94" customFormat="1" x14ac:dyDescent="0.25">
      <c r="A5120" s="76" t="s">
        <v>316</v>
      </c>
      <c r="B5120" s="77">
        <v>5750</v>
      </c>
      <c r="C5120" s="77">
        <v>0</v>
      </c>
      <c r="D5120" s="77">
        <v>5750</v>
      </c>
      <c r="E5120" s="77">
        <f>IFERROR(D5120/B5120*100,0)</f>
        <v>100</v>
      </c>
    </row>
    <row r="5121" spans="1:5" s="95" customFormat="1" x14ac:dyDescent="0.25">
      <c r="A5121" s="7" t="s">
        <v>309</v>
      </c>
      <c r="B5121" s="62">
        <v>5750</v>
      </c>
      <c r="C5121" s="62">
        <v>0</v>
      </c>
      <c r="D5121" s="62">
        <v>5750</v>
      </c>
      <c r="E5121" s="62">
        <f>IFERROR(D5121/B5121*100,0)</f>
        <v>100</v>
      </c>
    </row>
    <row r="5122" spans="1:5" s="96" customFormat="1" x14ac:dyDescent="0.25">
      <c r="A5122" s="106" t="s">
        <v>71</v>
      </c>
      <c r="B5122" s="107">
        <v>5650</v>
      </c>
      <c r="C5122" s="107">
        <v>0</v>
      </c>
      <c r="D5122" s="107">
        <v>5650</v>
      </c>
      <c r="E5122" s="107">
        <f>IFERROR(D5122/B5122*100,0)</f>
        <v>100</v>
      </c>
    </row>
    <row r="5123" spans="1:5" s="95" customFormat="1" x14ac:dyDescent="0.25">
      <c r="A5123" s="14" t="s">
        <v>14</v>
      </c>
      <c r="B5123" s="108">
        <v>5650</v>
      </c>
      <c r="C5123" s="108">
        <v>0</v>
      </c>
      <c r="D5123" s="108">
        <v>5650</v>
      </c>
      <c r="E5123" s="108">
        <f>IFERROR(D5123/B5123*100,0)</f>
        <v>100</v>
      </c>
    </row>
    <row r="5124" spans="1:5" s="95" customFormat="1" x14ac:dyDescent="0.25">
      <c r="A5124" s="7" t="s">
        <v>16</v>
      </c>
      <c r="B5124" s="62">
        <v>5650</v>
      </c>
      <c r="C5124" s="62">
        <v>0</v>
      </c>
      <c r="D5124" s="62">
        <v>5650</v>
      </c>
      <c r="E5124" s="62">
        <f>IFERROR(D5124/B5124*100,0)</f>
        <v>100</v>
      </c>
    </row>
    <row r="5125" spans="1:5" s="96" customFormat="1" x14ac:dyDescent="0.25">
      <c r="A5125" s="106" t="s">
        <v>72</v>
      </c>
      <c r="B5125" s="107">
        <v>100</v>
      </c>
      <c r="C5125" s="107">
        <v>0</v>
      </c>
      <c r="D5125" s="107">
        <v>100</v>
      </c>
      <c r="E5125" s="107">
        <f>IFERROR(D5125/B5125*100,0)</f>
        <v>100</v>
      </c>
    </row>
    <row r="5126" spans="1:5" s="95" customFormat="1" x14ac:dyDescent="0.25">
      <c r="A5126" s="14" t="s">
        <v>14</v>
      </c>
      <c r="B5126" s="108">
        <v>100</v>
      </c>
      <c r="C5126" s="108">
        <v>0</v>
      </c>
      <c r="D5126" s="108">
        <v>100</v>
      </c>
      <c r="E5126" s="108">
        <f>IFERROR(D5126/B5126*100,0)</f>
        <v>100</v>
      </c>
    </row>
    <row r="5127" spans="1:5" s="95" customFormat="1" x14ac:dyDescent="0.25">
      <c r="A5127" s="7" t="s">
        <v>16</v>
      </c>
      <c r="B5127" s="62">
        <v>100</v>
      </c>
      <c r="C5127" s="62">
        <v>0</v>
      </c>
      <c r="D5127" s="62">
        <v>100</v>
      </c>
      <c r="E5127" s="62">
        <f>IFERROR(D5127/B5127*100,0)</f>
        <v>100</v>
      </c>
    </row>
    <row r="5128" spans="1:5" s="94" customFormat="1" x14ac:dyDescent="0.25">
      <c r="A5128" s="76" t="s">
        <v>315</v>
      </c>
      <c r="B5128" s="77">
        <v>130200</v>
      </c>
      <c r="C5128" s="77">
        <v>-29600</v>
      </c>
      <c r="D5128" s="77">
        <v>100600</v>
      </c>
      <c r="E5128" s="77">
        <f>IFERROR(D5128/B5128*100,0)</f>
        <v>77.265745007680493</v>
      </c>
    </row>
    <row r="5129" spans="1:5" s="95" customFormat="1" x14ac:dyDescent="0.25">
      <c r="A5129" s="7" t="s">
        <v>309</v>
      </c>
      <c r="B5129" s="62">
        <v>130200</v>
      </c>
      <c r="C5129" s="62">
        <v>-29600</v>
      </c>
      <c r="D5129" s="62">
        <v>100600</v>
      </c>
      <c r="E5129" s="62">
        <f>IFERROR(D5129/B5129*100,0)</f>
        <v>77.265745007680493</v>
      </c>
    </row>
    <row r="5130" spans="1:5" s="96" customFormat="1" x14ac:dyDescent="0.25">
      <c r="A5130" s="106" t="s">
        <v>72</v>
      </c>
      <c r="B5130" s="107">
        <v>65100</v>
      </c>
      <c r="C5130" s="107">
        <v>-14800</v>
      </c>
      <c r="D5130" s="107">
        <v>50300</v>
      </c>
      <c r="E5130" s="107">
        <f>IFERROR(D5130/B5130*100,0)</f>
        <v>77.265745007680493</v>
      </c>
    </row>
    <row r="5131" spans="1:5" s="95" customFormat="1" x14ac:dyDescent="0.25">
      <c r="A5131" s="14" t="s">
        <v>14</v>
      </c>
      <c r="B5131" s="108">
        <v>65100</v>
      </c>
      <c r="C5131" s="108">
        <v>-14800</v>
      </c>
      <c r="D5131" s="108">
        <v>50300</v>
      </c>
      <c r="E5131" s="108">
        <f>IFERROR(D5131/B5131*100,0)</f>
        <v>77.265745007680493</v>
      </c>
    </row>
    <row r="5132" spans="1:5" s="95" customFormat="1" x14ac:dyDescent="0.25">
      <c r="A5132" s="7" t="s">
        <v>15</v>
      </c>
      <c r="B5132" s="62">
        <v>53700</v>
      </c>
      <c r="C5132" s="62">
        <v>-19900</v>
      </c>
      <c r="D5132" s="62">
        <v>33800</v>
      </c>
      <c r="E5132" s="62">
        <f>IFERROR(D5132/B5132*100,0)</f>
        <v>62.942271880819369</v>
      </c>
    </row>
    <row r="5133" spans="1:5" s="95" customFormat="1" x14ac:dyDescent="0.25">
      <c r="A5133" s="7" t="s">
        <v>16</v>
      </c>
      <c r="B5133" s="62">
        <v>11400</v>
      </c>
      <c r="C5133" s="62">
        <v>5100</v>
      </c>
      <c r="D5133" s="62">
        <v>16500</v>
      </c>
      <c r="E5133" s="62">
        <f>IFERROR(D5133/B5133*100,0)</f>
        <v>144.73684210526315</v>
      </c>
    </row>
    <row r="5134" spans="1:5" s="96" customFormat="1" x14ac:dyDescent="0.25">
      <c r="A5134" s="106" t="s">
        <v>77</v>
      </c>
      <c r="B5134" s="107">
        <v>65100</v>
      </c>
      <c r="C5134" s="107">
        <v>-14800</v>
      </c>
      <c r="D5134" s="107">
        <v>50300</v>
      </c>
      <c r="E5134" s="107">
        <f>IFERROR(D5134/B5134*100,0)</f>
        <v>77.265745007680493</v>
      </c>
    </row>
    <row r="5135" spans="1:5" s="95" customFormat="1" x14ac:dyDescent="0.25">
      <c r="A5135" s="14" t="s">
        <v>14</v>
      </c>
      <c r="B5135" s="108">
        <v>65100</v>
      </c>
      <c r="C5135" s="108">
        <v>-14800</v>
      </c>
      <c r="D5135" s="108">
        <v>50300</v>
      </c>
      <c r="E5135" s="108">
        <f>IFERROR(D5135/B5135*100,0)</f>
        <v>77.265745007680493</v>
      </c>
    </row>
    <row r="5136" spans="1:5" s="95" customFormat="1" x14ac:dyDescent="0.25">
      <c r="A5136" s="7" t="s">
        <v>15</v>
      </c>
      <c r="B5136" s="62">
        <v>53700</v>
      </c>
      <c r="C5136" s="62">
        <v>-19900</v>
      </c>
      <c r="D5136" s="62">
        <v>33800</v>
      </c>
      <c r="E5136" s="62">
        <f>IFERROR(D5136/B5136*100,0)</f>
        <v>62.942271880819369</v>
      </c>
    </row>
    <row r="5137" spans="1:5" s="95" customFormat="1" x14ac:dyDescent="0.25">
      <c r="A5137" s="7" t="s">
        <v>16</v>
      </c>
      <c r="B5137" s="62">
        <v>11400</v>
      </c>
      <c r="C5137" s="62">
        <v>5100</v>
      </c>
      <c r="D5137" s="62">
        <v>16500</v>
      </c>
      <c r="E5137" s="62">
        <f>IFERROR(D5137/B5137*100,0)</f>
        <v>144.73684210526315</v>
      </c>
    </row>
    <row r="5138" spans="1:5" s="94" customFormat="1" x14ac:dyDescent="0.25">
      <c r="A5138" s="76" t="s">
        <v>314</v>
      </c>
      <c r="B5138" s="77">
        <v>0</v>
      </c>
      <c r="C5138" s="77">
        <v>18432</v>
      </c>
      <c r="D5138" s="77">
        <v>18432</v>
      </c>
      <c r="E5138" s="77">
        <f>IFERROR(D5138/B5138*100,0)</f>
        <v>0</v>
      </c>
    </row>
    <row r="5139" spans="1:5" s="95" customFormat="1" x14ac:dyDescent="0.25">
      <c r="A5139" s="7" t="s">
        <v>309</v>
      </c>
      <c r="B5139" s="62">
        <v>0</v>
      </c>
      <c r="C5139" s="62">
        <v>18432</v>
      </c>
      <c r="D5139" s="62">
        <v>18432</v>
      </c>
      <c r="E5139" s="62">
        <f>IFERROR(D5139/B5139*100,0)</f>
        <v>0</v>
      </c>
    </row>
    <row r="5140" spans="1:5" s="96" customFormat="1" x14ac:dyDescent="0.25">
      <c r="A5140" s="106" t="s">
        <v>83</v>
      </c>
      <c r="B5140" s="107">
        <v>0</v>
      </c>
      <c r="C5140" s="107">
        <v>10240</v>
      </c>
      <c r="D5140" s="107">
        <v>10240</v>
      </c>
      <c r="E5140" s="107">
        <f>IFERROR(D5140/B5140*100,0)</f>
        <v>0</v>
      </c>
    </row>
    <row r="5141" spans="1:5" s="95" customFormat="1" x14ac:dyDescent="0.25">
      <c r="A5141" s="14" t="s">
        <v>14</v>
      </c>
      <c r="B5141" s="108">
        <v>0</v>
      </c>
      <c r="C5141" s="108">
        <v>5057.6000000000004</v>
      </c>
      <c r="D5141" s="108">
        <v>5057.6000000000004</v>
      </c>
      <c r="E5141" s="108">
        <f>IFERROR(D5141/B5141*100,0)</f>
        <v>0</v>
      </c>
    </row>
    <row r="5142" spans="1:5" s="95" customFormat="1" x14ac:dyDescent="0.25">
      <c r="A5142" s="7" t="s">
        <v>16</v>
      </c>
      <c r="B5142" s="62">
        <v>0</v>
      </c>
      <c r="C5142" s="62">
        <v>5057.6000000000004</v>
      </c>
      <c r="D5142" s="62">
        <v>5057.6000000000004</v>
      </c>
      <c r="E5142" s="62">
        <f>IFERROR(D5142/B5142*100,0)</f>
        <v>0</v>
      </c>
    </row>
    <row r="5143" spans="1:5" s="95" customFormat="1" x14ac:dyDescent="0.25">
      <c r="A5143" s="14" t="s">
        <v>22</v>
      </c>
      <c r="B5143" s="108">
        <v>0</v>
      </c>
      <c r="C5143" s="108">
        <v>5182.3999999999996</v>
      </c>
      <c r="D5143" s="108">
        <v>5182.3999999999996</v>
      </c>
      <c r="E5143" s="108">
        <f>IFERROR(D5143/B5143*100,0)</f>
        <v>0</v>
      </c>
    </row>
    <row r="5144" spans="1:5" s="95" customFormat="1" x14ac:dyDescent="0.25">
      <c r="A5144" s="7" t="s">
        <v>24</v>
      </c>
      <c r="B5144" s="62">
        <v>0</v>
      </c>
      <c r="C5144" s="62">
        <v>5182.3999999999996</v>
      </c>
      <c r="D5144" s="62">
        <v>5182.3999999999996</v>
      </c>
      <c r="E5144" s="62">
        <f>IFERROR(D5144/B5144*100,0)</f>
        <v>0</v>
      </c>
    </row>
    <row r="5145" spans="1:5" s="96" customFormat="1" x14ac:dyDescent="0.25">
      <c r="A5145" s="106" t="s">
        <v>73</v>
      </c>
      <c r="B5145" s="107">
        <v>0</v>
      </c>
      <c r="C5145" s="107">
        <v>8192</v>
      </c>
      <c r="D5145" s="107">
        <v>8192</v>
      </c>
      <c r="E5145" s="107">
        <f>IFERROR(D5145/B5145*100,0)</f>
        <v>0</v>
      </c>
    </row>
    <row r="5146" spans="1:5" s="95" customFormat="1" x14ac:dyDescent="0.25">
      <c r="A5146" s="14" t="s">
        <v>14</v>
      </c>
      <c r="B5146" s="108">
        <v>0</v>
      </c>
      <c r="C5146" s="108">
        <v>4046.08</v>
      </c>
      <c r="D5146" s="108">
        <v>4046.08</v>
      </c>
      <c r="E5146" s="108">
        <f>IFERROR(D5146/B5146*100,0)</f>
        <v>0</v>
      </c>
    </row>
    <row r="5147" spans="1:5" s="95" customFormat="1" x14ac:dyDescent="0.25">
      <c r="A5147" s="7" t="s">
        <v>16</v>
      </c>
      <c r="B5147" s="62">
        <v>0</v>
      </c>
      <c r="C5147" s="62">
        <v>4046.08</v>
      </c>
      <c r="D5147" s="62">
        <v>4046.08</v>
      </c>
      <c r="E5147" s="62">
        <f>IFERROR(D5147/B5147*100,0)</f>
        <v>0</v>
      </c>
    </row>
    <row r="5148" spans="1:5" s="95" customFormat="1" x14ac:dyDescent="0.25">
      <c r="A5148" s="14" t="s">
        <v>22</v>
      </c>
      <c r="B5148" s="108">
        <v>0</v>
      </c>
      <c r="C5148" s="108">
        <v>4145.92</v>
      </c>
      <c r="D5148" s="108">
        <v>4145.92</v>
      </c>
      <c r="E5148" s="108">
        <f>IFERROR(D5148/B5148*100,0)</f>
        <v>0</v>
      </c>
    </row>
    <row r="5149" spans="1:5" s="95" customFormat="1" x14ac:dyDescent="0.25">
      <c r="A5149" s="7" t="s">
        <v>24</v>
      </c>
      <c r="B5149" s="62">
        <v>0</v>
      </c>
      <c r="C5149" s="62">
        <v>4145.92</v>
      </c>
      <c r="D5149" s="62">
        <v>4145.92</v>
      </c>
      <c r="E5149" s="62">
        <f>IFERROR(D5149/B5149*100,0)</f>
        <v>0</v>
      </c>
    </row>
    <row r="5150" spans="1:5" s="94" customFormat="1" x14ac:dyDescent="0.25">
      <c r="A5150" s="76" t="s">
        <v>313</v>
      </c>
      <c r="B5150" s="77">
        <v>0</v>
      </c>
      <c r="C5150" s="77">
        <v>61000</v>
      </c>
      <c r="D5150" s="77">
        <v>61000</v>
      </c>
      <c r="E5150" s="77">
        <f>IFERROR(D5150/B5150*100,0)</f>
        <v>0</v>
      </c>
    </row>
    <row r="5151" spans="1:5" s="95" customFormat="1" x14ac:dyDescent="0.25">
      <c r="A5151" s="7" t="s">
        <v>309</v>
      </c>
      <c r="B5151" s="62">
        <v>0</v>
      </c>
      <c r="C5151" s="62">
        <v>61000</v>
      </c>
      <c r="D5151" s="62">
        <v>61000</v>
      </c>
      <c r="E5151" s="62">
        <f>IFERROR(D5151/B5151*100,0)</f>
        <v>0</v>
      </c>
    </row>
    <row r="5152" spans="1:5" s="96" customFormat="1" x14ac:dyDescent="0.25">
      <c r="A5152" s="106" t="s">
        <v>88</v>
      </c>
      <c r="B5152" s="107">
        <v>0</v>
      </c>
      <c r="C5152" s="107">
        <v>61000</v>
      </c>
      <c r="D5152" s="107">
        <v>61000</v>
      </c>
      <c r="E5152" s="107">
        <f>IFERROR(D5152/B5152*100,0)</f>
        <v>0</v>
      </c>
    </row>
    <row r="5153" spans="1:5" s="95" customFormat="1" x14ac:dyDescent="0.25">
      <c r="A5153" s="14" t="s">
        <v>14</v>
      </c>
      <c r="B5153" s="108">
        <v>0</v>
      </c>
      <c r="C5153" s="108">
        <v>61000</v>
      </c>
      <c r="D5153" s="108">
        <v>61000</v>
      </c>
      <c r="E5153" s="108">
        <f>IFERROR(D5153/B5153*100,0)</f>
        <v>0</v>
      </c>
    </row>
    <row r="5154" spans="1:5" s="95" customFormat="1" x14ac:dyDescent="0.25">
      <c r="A5154" s="7" t="s">
        <v>16</v>
      </c>
      <c r="B5154" s="62">
        <v>0</v>
      </c>
      <c r="C5154" s="62">
        <v>61000</v>
      </c>
      <c r="D5154" s="62">
        <v>61000</v>
      </c>
      <c r="E5154" s="62">
        <f>IFERROR(D5154/B5154*100,0)</f>
        <v>0</v>
      </c>
    </row>
    <row r="5155" spans="1:5" s="94" customFormat="1" ht="26.4" x14ac:dyDescent="0.25">
      <c r="A5155" s="76" t="s">
        <v>312</v>
      </c>
      <c r="B5155" s="77">
        <v>50000</v>
      </c>
      <c r="C5155" s="77">
        <v>-47874</v>
      </c>
      <c r="D5155" s="77">
        <v>2126</v>
      </c>
      <c r="E5155" s="77">
        <f>IFERROR(D5155/B5155*100,0)</f>
        <v>4.2520000000000007</v>
      </c>
    </row>
    <row r="5156" spans="1:5" s="95" customFormat="1" x14ac:dyDescent="0.25">
      <c r="A5156" s="7" t="s">
        <v>304</v>
      </c>
      <c r="B5156" s="62">
        <v>25000</v>
      </c>
      <c r="C5156" s="62">
        <v>-23937</v>
      </c>
      <c r="D5156" s="62">
        <v>1063</v>
      </c>
      <c r="E5156" s="62">
        <f>IFERROR(D5156/B5156*100,0)</f>
        <v>4.2520000000000007</v>
      </c>
    </row>
    <row r="5157" spans="1:5" s="96" customFormat="1" x14ac:dyDescent="0.25">
      <c r="A5157" s="106" t="s">
        <v>72</v>
      </c>
      <c r="B5157" s="107">
        <v>25000</v>
      </c>
      <c r="C5157" s="107">
        <v>-23937</v>
      </c>
      <c r="D5157" s="107">
        <v>1063</v>
      </c>
      <c r="E5157" s="107">
        <f>IFERROR(D5157/B5157*100,0)</f>
        <v>4.2520000000000007</v>
      </c>
    </row>
    <row r="5158" spans="1:5" s="95" customFormat="1" x14ac:dyDescent="0.25">
      <c r="A5158" s="14" t="s">
        <v>14</v>
      </c>
      <c r="B5158" s="108">
        <v>25000</v>
      </c>
      <c r="C5158" s="108">
        <v>-23937</v>
      </c>
      <c r="D5158" s="108">
        <v>1063</v>
      </c>
      <c r="E5158" s="108">
        <f>IFERROR(D5158/B5158*100,0)</f>
        <v>4.2520000000000007</v>
      </c>
    </row>
    <row r="5159" spans="1:5" s="95" customFormat="1" x14ac:dyDescent="0.25">
      <c r="A5159" s="7" t="s">
        <v>16</v>
      </c>
      <c r="B5159" s="62">
        <v>25000</v>
      </c>
      <c r="C5159" s="62">
        <v>-23937</v>
      </c>
      <c r="D5159" s="62">
        <v>1063</v>
      </c>
      <c r="E5159" s="62">
        <f>IFERROR(D5159/B5159*100,0)</f>
        <v>4.2520000000000007</v>
      </c>
    </row>
    <row r="5160" spans="1:5" s="95" customFormat="1" x14ac:dyDescent="0.25">
      <c r="A5160" s="7" t="s">
        <v>309</v>
      </c>
      <c r="B5160" s="62">
        <v>25000</v>
      </c>
      <c r="C5160" s="62">
        <v>-23937</v>
      </c>
      <c r="D5160" s="62">
        <v>1063</v>
      </c>
      <c r="E5160" s="62">
        <f>IFERROR(D5160/B5160*100,0)</f>
        <v>4.2520000000000007</v>
      </c>
    </row>
    <row r="5161" spans="1:5" s="96" customFormat="1" x14ac:dyDescent="0.25">
      <c r="A5161" s="106" t="s">
        <v>77</v>
      </c>
      <c r="B5161" s="107">
        <v>25000</v>
      </c>
      <c r="C5161" s="107">
        <v>-23937</v>
      </c>
      <c r="D5161" s="107">
        <v>1063</v>
      </c>
      <c r="E5161" s="107">
        <f>IFERROR(D5161/B5161*100,0)</f>
        <v>4.2520000000000007</v>
      </c>
    </row>
    <row r="5162" spans="1:5" s="95" customFormat="1" x14ac:dyDescent="0.25">
      <c r="A5162" s="14" t="s">
        <v>14</v>
      </c>
      <c r="B5162" s="108">
        <v>25000</v>
      </c>
      <c r="C5162" s="108">
        <v>-23937</v>
      </c>
      <c r="D5162" s="108">
        <v>1063</v>
      </c>
      <c r="E5162" s="108">
        <f>IFERROR(D5162/B5162*100,0)</f>
        <v>4.2520000000000007</v>
      </c>
    </row>
    <row r="5163" spans="1:5" s="95" customFormat="1" x14ac:dyDescent="0.25">
      <c r="A5163" s="7" t="s">
        <v>16</v>
      </c>
      <c r="B5163" s="62">
        <v>25000</v>
      </c>
      <c r="C5163" s="62">
        <v>-23937</v>
      </c>
      <c r="D5163" s="62">
        <v>1063</v>
      </c>
      <c r="E5163" s="62">
        <f>IFERROR(D5163/B5163*100,0)</f>
        <v>4.2520000000000007</v>
      </c>
    </row>
    <row r="5164" spans="1:5" s="94" customFormat="1" x14ac:dyDescent="0.25">
      <c r="A5164" s="76" t="s">
        <v>311</v>
      </c>
      <c r="B5164" s="77">
        <v>112800</v>
      </c>
      <c r="C5164" s="77">
        <v>-11200</v>
      </c>
      <c r="D5164" s="77">
        <v>101600</v>
      </c>
      <c r="E5164" s="77">
        <f>IFERROR(D5164/B5164*100,0)</f>
        <v>90.070921985815602</v>
      </c>
    </row>
    <row r="5165" spans="1:5" s="95" customFormat="1" x14ac:dyDescent="0.25">
      <c r="A5165" s="7" t="s">
        <v>309</v>
      </c>
      <c r="B5165" s="62">
        <v>112800</v>
      </c>
      <c r="C5165" s="62">
        <v>-11200</v>
      </c>
      <c r="D5165" s="62">
        <v>101600</v>
      </c>
      <c r="E5165" s="62">
        <f>IFERROR(D5165/B5165*100,0)</f>
        <v>90.070921985815602</v>
      </c>
    </row>
    <row r="5166" spans="1:5" s="96" customFormat="1" x14ac:dyDescent="0.25">
      <c r="A5166" s="106" t="s">
        <v>72</v>
      </c>
      <c r="B5166" s="107">
        <v>56400</v>
      </c>
      <c r="C5166" s="107">
        <v>-5600</v>
      </c>
      <c r="D5166" s="107">
        <v>50800</v>
      </c>
      <c r="E5166" s="107">
        <f>IFERROR(D5166/B5166*100,0)</f>
        <v>90.070921985815602</v>
      </c>
    </row>
    <row r="5167" spans="1:5" s="95" customFormat="1" x14ac:dyDescent="0.25">
      <c r="A5167" s="14" t="s">
        <v>14</v>
      </c>
      <c r="B5167" s="108">
        <v>50000</v>
      </c>
      <c r="C5167" s="108">
        <v>-6700</v>
      </c>
      <c r="D5167" s="108">
        <v>43300</v>
      </c>
      <c r="E5167" s="108">
        <f>IFERROR(D5167/B5167*100,0)</f>
        <v>86.6</v>
      </c>
    </row>
    <row r="5168" spans="1:5" s="95" customFormat="1" x14ac:dyDescent="0.25">
      <c r="A5168" s="7" t="s">
        <v>15</v>
      </c>
      <c r="B5168" s="62">
        <v>17500</v>
      </c>
      <c r="C5168" s="62">
        <v>0</v>
      </c>
      <c r="D5168" s="62">
        <v>17500</v>
      </c>
      <c r="E5168" s="62">
        <f>IFERROR(D5168/B5168*100,0)</f>
        <v>100</v>
      </c>
    </row>
    <row r="5169" spans="1:5" s="95" customFormat="1" x14ac:dyDescent="0.25">
      <c r="A5169" s="7" t="s">
        <v>16</v>
      </c>
      <c r="B5169" s="62">
        <v>32500</v>
      </c>
      <c r="C5169" s="62">
        <v>-6700</v>
      </c>
      <c r="D5169" s="62">
        <v>25800</v>
      </c>
      <c r="E5169" s="62">
        <f>IFERROR(D5169/B5169*100,0)</f>
        <v>79.384615384615387</v>
      </c>
    </row>
    <row r="5170" spans="1:5" s="95" customFormat="1" x14ac:dyDescent="0.25">
      <c r="A5170" s="14" t="s">
        <v>22</v>
      </c>
      <c r="B5170" s="108">
        <v>6400</v>
      </c>
      <c r="C5170" s="108">
        <v>1100</v>
      </c>
      <c r="D5170" s="108">
        <v>7500</v>
      </c>
      <c r="E5170" s="108">
        <f>IFERROR(D5170/B5170*100,0)</f>
        <v>117.1875</v>
      </c>
    </row>
    <row r="5171" spans="1:5" s="95" customFormat="1" x14ac:dyDescent="0.25">
      <c r="A5171" s="7" t="s">
        <v>24</v>
      </c>
      <c r="B5171" s="62">
        <v>6400</v>
      </c>
      <c r="C5171" s="62">
        <v>1100</v>
      </c>
      <c r="D5171" s="62">
        <v>7500</v>
      </c>
      <c r="E5171" s="62">
        <f>IFERROR(D5171/B5171*100,0)</f>
        <v>117.1875</v>
      </c>
    </row>
    <row r="5172" spans="1:5" s="96" customFormat="1" x14ac:dyDescent="0.25">
      <c r="A5172" s="106" t="s">
        <v>77</v>
      </c>
      <c r="B5172" s="107">
        <v>56400</v>
      </c>
      <c r="C5172" s="107">
        <v>-5600</v>
      </c>
      <c r="D5172" s="107">
        <v>50800</v>
      </c>
      <c r="E5172" s="107">
        <f>IFERROR(D5172/B5172*100,0)</f>
        <v>90.070921985815602</v>
      </c>
    </row>
    <row r="5173" spans="1:5" s="95" customFormat="1" x14ac:dyDescent="0.25">
      <c r="A5173" s="14" t="s">
        <v>14</v>
      </c>
      <c r="B5173" s="108">
        <v>50000</v>
      </c>
      <c r="C5173" s="108">
        <v>-6700</v>
      </c>
      <c r="D5173" s="108">
        <v>43300</v>
      </c>
      <c r="E5173" s="108">
        <f>IFERROR(D5173/B5173*100,0)</f>
        <v>86.6</v>
      </c>
    </row>
    <row r="5174" spans="1:5" s="95" customFormat="1" x14ac:dyDescent="0.25">
      <c r="A5174" s="7" t="s">
        <v>15</v>
      </c>
      <c r="B5174" s="62">
        <v>17500</v>
      </c>
      <c r="C5174" s="62">
        <v>0</v>
      </c>
      <c r="D5174" s="62">
        <v>17500</v>
      </c>
      <c r="E5174" s="62">
        <f>IFERROR(D5174/B5174*100,0)</f>
        <v>100</v>
      </c>
    </row>
    <row r="5175" spans="1:5" s="95" customFormat="1" x14ac:dyDescent="0.25">
      <c r="A5175" s="7" t="s">
        <v>16</v>
      </c>
      <c r="B5175" s="62">
        <v>32500</v>
      </c>
      <c r="C5175" s="62">
        <v>-6700</v>
      </c>
      <c r="D5175" s="62">
        <v>25800</v>
      </c>
      <c r="E5175" s="62">
        <f>IFERROR(D5175/B5175*100,0)</f>
        <v>79.384615384615387</v>
      </c>
    </row>
    <row r="5176" spans="1:5" s="95" customFormat="1" x14ac:dyDescent="0.25">
      <c r="A5176" s="14" t="s">
        <v>22</v>
      </c>
      <c r="B5176" s="108">
        <v>6400</v>
      </c>
      <c r="C5176" s="108">
        <v>1100</v>
      </c>
      <c r="D5176" s="108">
        <v>7500</v>
      </c>
      <c r="E5176" s="108">
        <f>IFERROR(D5176/B5176*100,0)</f>
        <v>117.1875</v>
      </c>
    </row>
    <row r="5177" spans="1:5" s="95" customFormat="1" x14ac:dyDescent="0.25">
      <c r="A5177" s="7" t="s">
        <v>24</v>
      </c>
      <c r="B5177" s="62">
        <v>6400</v>
      </c>
      <c r="C5177" s="62">
        <v>1100</v>
      </c>
      <c r="D5177" s="62">
        <v>7500</v>
      </c>
      <c r="E5177" s="62">
        <f>IFERROR(D5177/B5177*100,0)</f>
        <v>117.1875</v>
      </c>
    </row>
    <row r="5178" spans="1:5" s="94" customFormat="1" x14ac:dyDescent="0.25">
      <c r="A5178" s="76" t="s">
        <v>310</v>
      </c>
      <c r="B5178" s="77">
        <v>25200</v>
      </c>
      <c r="C5178" s="77">
        <v>0</v>
      </c>
      <c r="D5178" s="77">
        <v>25200</v>
      </c>
      <c r="E5178" s="77">
        <f>IFERROR(D5178/B5178*100,0)</f>
        <v>100</v>
      </c>
    </row>
    <row r="5179" spans="1:5" s="95" customFormat="1" x14ac:dyDescent="0.25">
      <c r="A5179" s="7" t="s">
        <v>309</v>
      </c>
      <c r="B5179" s="62">
        <v>25200</v>
      </c>
      <c r="C5179" s="62">
        <v>0</v>
      </c>
      <c r="D5179" s="62">
        <v>25200</v>
      </c>
      <c r="E5179" s="62">
        <f>IFERROR(D5179/B5179*100,0)</f>
        <v>100</v>
      </c>
    </row>
    <row r="5180" spans="1:5" s="96" customFormat="1" x14ac:dyDescent="0.25">
      <c r="A5180" s="106" t="s">
        <v>83</v>
      </c>
      <c r="B5180" s="107">
        <v>14000</v>
      </c>
      <c r="C5180" s="107">
        <v>0</v>
      </c>
      <c r="D5180" s="107">
        <v>14000</v>
      </c>
      <c r="E5180" s="107">
        <f>IFERROR(D5180/B5180*100,0)</f>
        <v>100</v>
      </c>
    </row>
    <row r="5181" spans="1:5" s="95" customFormat="1" x14ac:dyDescent="0.25">
      <c r="A5181" s="14" t="s">
        <v>14</v>
      </c>
      <c r="B5181" s="108">
        <v>8400</v>
      </c>
      <c r="C5181" s="108">
        <v>5600</v>
      </c>
      <c r="D5181" s="108">
        <v>14000</v>
      </c>
      <c r="E5181" s="108">
        <f>IFERROR(D5181/B5181*100,0)</f>
        <v>166.66666666666669</v>
      </c>
    </row>
    <row r="5182" spans="1:5" s="95" customFormat="1" x14ac:dyDescent="0.25">
      <c r="A5182" s="7" t="s">
        <v>16</v>
      </c>
      <c r="B5182" s="62">
        <v>8400</v>
      </c>
      <c r="C5182" s="62">
        <v>5600</v>
      </c>
      <c r="D5182" s="62">
        <v>14000</v>
      </c>
      <c r="E5182" s="62">
        <f>IFERROR(D5182/B5182*100,0)</f>
        <v>166.66666666666669</v>
      </c>
    </row>
    <row r="5183" spans="1:5" s="95" customFormat="1" x14ac:dyDescent="0.25">
      <c r="A5183" s="14" t="s">
        <v>22</v>
      </c>
      <c r="B5183" s="108">
        <v>5600</v>
      </c>
      <c r="C5183" s="108">
        <v>-5600</v>
      </c>
      <c r="D5183" s="108">
        <v>0</v>
      </c>
      <c r="E5183" s="108">
        <f>IFERROR(D5183/B5183*100,0)</f>
        <v>0</v>
      </c>
    </row>
    <row r="5184" spans="1:5" s="95" customFormat="1" x14ac:dyDescent="0.25">
      <c r="A5184" s="7" t="s">
        <v>24</v>
      </c>
      <c r="B5184" s="62">
        <v>5600</v>
      </c>
      <c r="C5184" s="62">
        <v>-5600</v>
      </c>
      <c r="D5184" s="62">
        <v>0</v>
      </c>
      <c r="E5184" s="62">
        <f>IFERROR(D5184/B5184*100,0)</f>
        <v>0</v>
      </c>
    </row>
    <row r="5185" spans="1:5" s="96" customFormat="1" x14ac:dyDescent="0.25">
      <c r="A5185" s="106" t="s">
        <v>72</v>
      </c>
      <c r="B5185" s="107">
        <v>11200</v>
      </c>
      <c r="C5185" s="107">
        <v>0</v>
      </c>
      <c r="D5185" s="107">
        <v>11200</v>
      </c>
      <c r="E5185" s="107">
        <f>IFERROR(D5185/B5185*100,0)</f>
        <v>100</v>
      </c>
    </row>
    <row r="5186" spans="1:5" s="95" customFormat="1" x14ac:dyDescent="0.25">
      <c r="A5186" s="14" t="s">
        <v>14</v>
      </c>
      <c r="B5186" s="108">
        <v>6720</v>
      </c>
      <c r="C5186" s="108">
        <v>4480</v>
      </c>
      <c r="D5186" s="108">
        <v>11200</v>
      </c>
      <c r="E5186" s="108">
        <f>IFERROR(D5186/B5186*100,0)</f>
        <v>166.66666666666669</v>
      </c>
    </row>
    <row r="5187" spans="1:5" s="95" customFormat="1" x14ac:dyDescent="0.25">
      <c r="A5187" s="7" t="s">
        <v>16</v>
      </c>
      <c r="B5187" s="62">
        <v>6720</v>
      </c>
      <c r="C5187" s="62">
        <v>4480</v>
      </c>
      <c r="D5187" s="62">
        <v>11200</v>
      </c>
      <c r="E5187" s="62">
        <f>IFERROR(D5187/B5187*100,0)</f>
        <v>166.66666666666669</v>
      </c>
    </row>
    <row r="5188" spans="1:5" s="95" customFormat="1" x14ac:dyDescent="0.25">
      <c r="A5188" s="14" t="s">
        <v>22</v>
      </c>
      <c r="B5188" s="108">
        <v>4480</v>
      </c>
      <c r="C5188" s="108">
        <v>-4480</v>
      </c>
      <c r="D5188" s="108">
        <v>0</v>
      </c>
      <c r="E5188" s="108">
        <f>IFERROR(D5188/B5188*100,0)</f>
        <v>0</v>
      </c>
    </row>
    <row r="5189" spans="1:5" s="95" customFormat="1" x14ac:dyDescent="0.25">
      <c r="A5189" s="7" t="s">
        <v>24</v>
      </c>
      <c r="B5189" s="62">
        <v>4480</v>
      </c>
      <c r="C5189" s="62">
        <v>-4480</v>
      </c>
      <c r="D5189" s="62">
        <v>0</v>
      </c>
      <c r="E5189" s="62">
        <f>IFERROR(D5189/B5189*100,0)</f>
        <v>0</v>
      </c>
    </row>
    <row r="5190" spans="1:5" s="91" customFormat="1" x14ac:dyDescent="0.25">
      <c r="A5190" s="104" t="s">
        <v>517</v>
      </c>
      <c r="B5190" s="105">
        <v>122000</v>
      </c>
      <c r="C5190" s="105">
        <v>4658.3</v>
      </c>
      <c r="D5190" s="105">
        <v>126658.3</v>
      </c>
      <c r="E5190" s="105">
        <f>IFERROR(D5190/B5190*100,0)</f>
        <v>103.8182786885246</v>
      </c>
    </row>
    <row r="5191" spans="1:5" s="92" customFormat="1" x14ac:dyDescent="0.25">
      <c r="A5191" s="12" t="s">
        <v>518</v>
      </c>
      <c r="B5191" s="60">
        <v>122000</v>
      </c>
      <c r="C5191" s="60">
        <v>4658.3</v>
      </c>
      <c r="D5191" s="60">
        <v>126658.3</v>
      </c>
      <c r="E5191" s="60">
        <f>IFERROR(D5191/B5191*100,0)</f>
        <v>103.8182786885246</v>
      </c>
    </row>
    <row r="5192" spans="1:5" s="93" customFormat="1" x14ac:dyDescent="0.25">
      <c r="A5192" s="71" t="s">
        <v>308</v>
      </c>
      <c r="B5192" s="72">
        <v>122000</v>
      </c>
      <c r="C5192" s="72">
        <v>4658.3</v>
      </c>
      <c r="D5192" s="72">
        <v>126658.3</v>
      </c>
      <c r="E5192" s="72">
        <f>IFERROR(D5192/B5192*100,0)</f>
        <v>103.8182786885246</v>
      </c>
    </row>
    <row r="5193" spans="1:5" s="94" customFormat="1" x14ac:dyDescent="0.25">
      <c r="A5193" s="76" t="s">
        <v>307</v>
      </c>
      <c r="B5193" s="77">
        <v>52000</v>
      </c>
      <c r="C5193" s="77">
        <v>34658.300000000003</v>
      </c>
      <c r="D5193" s="77">
        <v>86658.3</v>
      </c>
      <c r="E5193" s="77">
        <f>IFERROR(D5193/B5193*100,0)</f>
        <v>166.65057692307693</v>
      </c>
    </row>
    <row r="5194" spans="1:5" s="95" customFormat="1" x14ac:dyDescent="0.25">
      <c r="A5194" s="7" t="s">
        <v>306</v>
      </c>
      <c r="B5194" s="62">
        <v>52000</v>
      </c>
      <c r="C5194" s="62">
        <v>34658.300000000003</v>
      </c>
      <c r="D5194" s="62">
        <v>86658.3</v>
      </c>
      <c r="E5194" s="62">
        <f>IFERROR(D5194/B5194*100,0)</f>
        <v>166.65057692307693</v>
      </c>
    </row>
    <row r="5195" spans="1:5" s="96" customFormat="1" x14ac:dyDescent="0.25">
      <c r="A5195" s="106" t="s">
        <v>81</v>
      </c>
      <c r="B5195" s="107">
        <v>30000</v>
      </c>
      <c r="C5195" s="107">
        <v>0</v>
      </c>
      <c r="D5195" s="107">
        <v>30000</v>
      </c>
      <c r="E5195" s="107">
        <f>IFERROR(D5195/B5195*100,0)</f>
        <v>100</v>
      </c>
    </row>
    <row r="5196" spans="1:5" s="95" customFormat="1" x14ac:dyDescent="0.25">
      <c r="A5196" s="14" t="s">
        <v>14</v>
      </c>
      <c r="B5196" s="108">
        <v>30000</v>
      </c>
      <c r="C5196" s="108">
        <v>0</v>
      </c>
      <c r="D5196" s="108">
        <v>30000</v>
      </c>
      <c r="E5196" s="108">
        <f>IFERROR(D5196/B5196*100,0)</f>
        <v>100</v>
      </c>
    </row>
    <row r="5197" spans="1:5" s="95" customFormat="1" x14ac:dyDescent="0.25">
      <c r="A5197" s="7" t="s">
        <v>16</v>
      </c>
      <c r="B5197" s="62">
        <v>30000</v>
      </c>
      <c r="C5197" s="62">
        <v>0</v>
      </c>
      <c r="D5197" s="62">
        <v>30000</v>
      </c>
      <c r="E5197" s="62">
        <f>IFERROR(D5197/B5197*100,0)</f>
        <v>100</v>
      </c>
    </row>
    <row r="5198" spans="1:5" s="96" customFormat="1" x14ac:dyDescent="0.25">
      <c r="A5198" s="106" t="s">
        <v>84</v>
      </c>
      <c r="B5198" s="107">
        <v>22000</v>
      </c>
      <c r="C5198" s="107">
        <v>34658.300000000003</v>
      </c>
      <c r="D5198" s="107">
        <v>56658.3</v>
      </c>
      <c r="E5198" s="107">
        <f>IFERROR(D5198/B5198*100,0)</f>
        <v>257.5377272727273</v>
      </c>
    </row>
    <row r="5199" spans="1:5" s="95" customFormat="1" x14ac:dyDescent="0.25">
      <c r="A5199" s="14" t="s">
        <v>14</v>
      </c>
      <c r="B5199" s="108">
        <v>20000</v>
      </c>
      <c r="C5199" s="108">
        <v>24658.3</v>
      </c>
      <c r="D5199" s="108">
        <v>44658.3</v>
      </c>
      <c r="E5199" s="108">
        <f>IFERROR(D5199/B5199*100,0)</f>
        <v>223.29150000000001</v>
      </c>
    </row>
    <row r="5200" spans="1:5" s="95" customFormat="1" x14ac:dyDescent="0.25">
      <c r="A5200" s="7" t="s">
        <v>16</v>
      </c>
      <c r="B5200" s="62">
        <v>20000</v>
      </c>
      <c r="C5200" s="62">
        <v>24658.3</v>
      </c>
      <c r="D5200" s="62">
        <v>44658.3</v>
      </c>
      <c r="E5200" s="62">
        <f>IFERROR(D5200/B5200*100,0)</f>
        <v>223.29150000000001</v>
      </c>
    </row>
    <row r="5201" spans="1:7" s="95" customFormat="1" x14ac:dyDescent="0.25">
      <c r="A5201" s="14" t="s">
        <v>22</v>
      </c>
      <c r="B5201" s="108">
        <v>2000</v>
      </c>
      <c r="C5201" s="108">
        <v>10000</v>
      </c>
      <c r="D5201" s="108">
        <v>12000</v>
      </c>
      <c r="E5201" s="108">
        <f>IFERROR(D5201/B5201*100,0)</f>
        <v>600</v>
      </c>
    </row>
    <row r="5202" spans="1:7" s="95" customFormat="1" x14ac:dyDescent="0.25">
      <c r="A5202" s="7" t="s">
        <v>24</v>
      </c>
      <c r="B5202" s="62">
        <v>2000</v>
      </c>
      <c r="C5202" s="62">
        <v>10000</v>
      </c>
      <c r="D5202" s="62">
        <v>12000</v>
      </c>
      <c r="E5202" s="62">
        <f>IFERROR(D5202/B5202*100,0)</f>
        <v>600</v>
      </c>
    </row>
    <row r="5203" spans="1:7" s="94" customFormat="1" x14ac:dyDescent="0.25">
      <c r="A5203" s="76" t="s">
        <v>305</v>
      </c>
      <c r="B5203" s="77">
        <v>70000</v>
      </c>
      <c r="C5203" s="77">
        <v>-30000</v>
      </c>
      <c r="D5203" s="77">
        <v>40000</v>
      </c>
      <c r="E5203" s="77">
        <f>IFERROR(D5203/B5203*100,0)</f>
        <v>57.142857142857139</v>
      </c>
    </row>
    <row r="5204" spans="1:7" s="95" customFormat="1" x14ac:dyDescent="0.25">
      <c r="A5204" s="7" t="s">
        <v>304</v>
      </c>
      <c r="B5204" s="62">
        <v>70000</v>
      </c>
      <c r="C5204" s="62">
        <v>-30000</v>
      </c>
      <c r="D5204" s="62">
        <v>40000</v>
      </c>
      <c r="E5204" s="62">
        <f>IFERROR(D5204/B5204*100,0)</f>
        <v>57.142857142857139</v>
      </c>
    </row>
    <row r="5205" spans="1:7" s="96" customFormat="1" x14ac:dyDescent="0.25">
      <c r="A5205" s="106" t="s">
        <v>81</v>
      </c>
      <c r="B5205" s="107">
        <v>70000</v>
      </c>
      <c r="C5205" s="107">
        <v>-30000</v>
      </c>
      <c r="D5205" s="107">
        <v>40000</v>
      </c>
      <c r="E5205" s="107">
        <f>IFERROR(D5205/B5205*100,0)</f>
        <v>57.142857142857139</v>
      </c>
    </row>
    <row r="5206" spans="1:7" s="95" customFormat="1" x14ac:dyDescent="0.25">
      <c r="A5206" s="14" t="s">
        <v>14</v>
      </c>
      <c r="B5206" s="108">
        <v>70000</v>
      </c>
      <c r="C5206" s="108">
        <v>-30000</v>
      </c>
      <c r="D5206" s="108">
        <v>40000</v>
      </c>
      <c r="E5206" s="108">
        <f>IFERROR(D5206/B5206*100,0)</f>
        <v>57.142857142857139</v>
      </c>
    </row>
    <row r="5207" spans="1:7" s="95" customFormat="1" x14ac:dyDescent="0.25">
      <c r="A5207" s="7" t="s">
        <v>16</v>
      </c>
      <c r="B5207" s="62">
        <v>70000</v>
      </c>
      <c r="C5207" s="62">
        <v>-30000</v>
      </c>
      <c r="D5207" s="62">
        <v>40000</v>
      </c>
      <c r="E5207" s="62">
        <f>IFERROR(D5207/B5207*100,0)</f>
        <v>57.142857142857139</v>
      </c>
    </row>
    <row r="5209" spans="1:7" s="3" customFormat="1" x14ac:dyDescent="0.3"/>
    <row r="5210" spans="1:7" s="3" customFormat="1" x14ac:dyDescent="0.3"/>
    <row r="5211" spans="1:7" s="3" customFormat="1" x14ac:dyDescent="0.3">
      <c r="A5211" s="2" t="s">
        <v>520</v>
      </c>
      <c r="B5211" s="2"/>
      <c r="C5211" s="2"/>
      <c r="D5211" s="2"/>
      <c r="E5211" s="2"/>
      <c r="F5211" s="80"/>
      <c r="G5211" s="80"/>
    </row>
    <row r="5212" spans="1:7" s="3" customFormat="1" x14ac:dyDescent="0.3">
      <c r="A5212" s="81" t="s">
        <v>521</v>
      </c>
      <c r="B5212" s="81"/>
      <c r="C5212" s="81"/>
      <c r="D5212" s="81"/>
      <c r="E5212" s="81"/>
      <c r="F5212" s="20"/>
      <c r="G5212" s="20"/>
    </row>
    <row r="5213" spans="1:7" s="3" customFormat="1" x14ac:dyDescent="0.3"/>
    <row r="5214" spans="1:7" s="3" customFormat="1" ht="51.75" customHeight="1" x14ac:dyDescent="0.3">
      <c r="A5214" s="82"/>
      <c r="B5214" s="83"/>
      <c r="C5214" s="84" t="s">
        <v>522</v>
      </c>
      <c r="D5214" s="84"/>
      <c r="E5214" s="84"/>
    </row>
    <row r="5215" spans="1:7" s="3" customFormat="1" ht="16.5" customHeight="1" x14ac:dyDescent="0.3">
      <c r="B5215" s="83"/>
      <c r="C5215" s="85"/>
      <c r="D5215" s="85"/>
      <c r="E5215" s="85"/>
    </row>
    <row r="5216" spans="1:7" s="66" customFormat="1" ht="6" customHeight="1" x14ac:dyDescent="0.25">
      <c r="A5216" s="86" t="s">
        <v>523</v>
      </c>
      <c r="B5216" s="3"/>
      <c r="C5216" s="3"/>
      <c r="D5216" s="3"/>
      <c r="E5216" s="3"/>
    </row>
    <row r="5217" spans="1:5" s="66" customFormat="1" ht="26.25" customHeight="1" x14ac:dyDescent="0.25">
      <c r="A5217" s="86"/>
      <c r="B5217" s="3"/>
      <c r="C5217" s="3"/>
      <c r="D5217" s="3"/>
      <c r="E5217" s="3"/>
    </row>
    <row r="5218" spans="1:5" s="66" customFormat="1" ht="15.75" customHeight="1" x14ac:dyDescent="0.25">
      <c r="A5218" s="86"/>
      <c r="B5218" s="3"/>
      <c r="C5218" s="3"/>
      <c r="D5218" s="3"/>
      <c r="E5218" s="3"/>
    </row>
    <row r="5219" spans="1:5" s="66" customFormat="1" ht="26.25" customHeight="1" x14ac:dyDescent="0.25">
      <c r="A5219" s="86"/>
      <c r="B5219" s="3"/>
      <c r="C5219" s="3"/>
      <c r="D5219" s="3"/>
      <c r="E5219" s="3"/>
    </row>
    <row r="5220" spans="1:5" s="66" customFormat="1" ht="12" customHeight="1" x14ac:dyDescent="0.25">
      <c r="A5220" s="86"/>
      <c r="B5220" s="3"/>
      <c r="C5220" s="3"/>
      <c r="D5220" s="3"/>
      <c r="E5220" s="3"/>
    </row>
    <row r="5221" spans="1:5" s="66" customFormat="1" x14ac:dyDescent="0.25">
      <c r="A5221" s="86"/>
      <c r="B5221" s="3"/>
      <c r="C5221" s="3"/>
      <c r="D5221" s="3"/>
      <c r="E5221" s="3"/>
    </row>
    <row r="5222" spans="1:5" s="66" customFormat="1" x14ac:dyDescent="0.25">
      <c r="A5222" s="86"/>
      <c r="B5222" s="3"/>
      <c r="C5222" s="3"/>
      <c r="D5222" s="3"/>
      <c r="E5222" s="3"/>
    </row>
    <row r="5223" spans="1:5" s="66" customFormat="1" ht="18" customHeight="1" x14ac:dyDescent="0.25">
      <c r="A5223" s="86"/>
      <c r="B5223" s="3"/>
      <c r="C5223" s="3"/>
      <c r="D5223" s="3"/>
      <c r="E5223" s="3"/>
    </row>
  </sheetData>
  <mergeCells count="8">
    <mergeCell ref="C5215:E5215"/>
    <mergeCell ref="A5216:A5223"/>
    <mergeCell ref="A1:E1"/>
    <mergeCell ref="A2:E2"/>
    <mergeCell ref="A3:E3"/>
    <mergeCell ref="A5211:E5211"/>
    <mergeCell ref="A5212:E5212"/>
    <mergeCell ref="C5214:E5214"/>
  </mergeCells>
  <pageMargins left="0.23622047244094491" right="0.23622047244094491" top="0.39370078740157483" bottom="0.39370078740157483" header="0.31496062992125984" footer="0.31496062992125984"/>
  <pageSetup paperSize="9" scale="68" fitToHeight="0" orientation="portrait" r:id="rId1"/>
  <headerFooter>
    <oddFooter>&amp;L&amp;K00+000&amp;P+1&amp;C&amp;P+1&amp;R&amp;K00+000&amp;P+1</oddFooter>
  </headerFooter>
  <rowBreaks count="5" manualBreakCount="5">
    <brk id="321" max="16383" man="1"/>
    <brk id="639" max="4" man="1"/>
    <brk id="4971" max="4" man="1"/>
    <brk id="5020" max="4" man="1"/>
    <brk id="518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11</vt:i4>
      </vt:variant>
    </vt:vector>
  </HeadingPairs>
  <TitlesOfParts>
    <vt:vector size="18" baseType="lpstr">
      <vt:lpstr>SAŽETAK</vt:lpstr>
      <vt:lpstr>račun prihoda-rashoda</vt:lpstr>
      <vt:lpstr>P-R IZV.FIN</vt:lpstr>
      <vt:lpstr>Rash. prema funk. kl.</vt:lpstr>
      <vt:lpstr>Rač. fin.</vt:lpstr>
      <vt:lpstr>Rač. fin. po izv.</vt:lpstr>
      <vt:lpstr>POSEBNI DIO</vt:lpstr>
      <vt:lpstr>'POSEBNI DIO'!Ispis_naslova</vt:lpstr>
      <vt:lpstr>'P-R IZV.FIN'!Ispis_naslova</vt:lpstr>
      <vt:lpstr>'račun prihoda-rashoda'!Ispis_naslova</vt:lpstr>
      <vt:lpstr>'Rash. prema funk. kl.'!Ispis_naslova</vt:lpstr>
      <vt:lpstr>'POSEBNI DIO'!Podrucje_ispisa</vt:lpstr>
      <vt:lpstr>'P-R IZV.FIN'!Podrucje_ispisa</vt:lpstr>
      <vt:lpstr>'Rač. fin.'!Podrucje_ispisa</vt:lpstr>
      <vt:lpstr>'Rač. fin. po izv.'!Podrucje_ispisa</vt:lpstr>
      <vt:lpstr>'račun prihoda-rashoda'!Podrucje_ispisa</vt:lpstr>
      <vt:lpstr>'Rash. prema funk. kl.'!Podrucje_ispisa</vt:lpstr>
      <vt:lpstr>SAŽETAK!Podrucje_ispisa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- IZMJENE I DOPUNE KONSOLIDIRANOG PRORAČUNA ZA 2025. GODINU</dc:title>
  <dc:creator>DDujmic</dc:creator>
  <cp:lastModifiedBy>DDujmic@zupanija.local</cp:lastModifiedBy>
  <cp:lastPrinted>2025-06-02T12:42:59Z</cp:lastPrinted>
  <dcterms:created xsi:type="dcterms:W3CDTF">2025-06-02T12:18:52Z</dcterms:created>
  <dcterms:modified xsi:type="dcterms:W3CDTF">2025-06-02T12:43:01Z</dcterms:modified>
</cp:coreProperties>
</file>