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ujmic\Desktop\"/>
    </mc:Choice>
  </mc:AlternateContent>
  <xr:revisionPtr revIDLastSave="0" documentId="13_ncr:40009_{8372AD48-A393-4AF0-83F4-E47374CF57AF}" xr6:coauthVersionLast="47" xr6:coauthVersionMax="47" xr10:uidLastSave="{00000000-0000-0000-0000-000000000000}"/>
  <bookViews>
    <workbookView xWindow="-120" yWindow="-120" windowWidth="29040" windowHeight="15840" activeTab="3"/>
  </bookViews>
  <sheets>
    <sheet name="SAŽETAK" sheetId="3" r:id="rId1"/>
    <sheet name="opći dio" sheetId="2" r:id="rId2"/>
    <sheet name="Račun financiranja" sheetId="4" r:id="rId3"/>
    <sheet name="FUNK. KLAS." sheetId="5" r:id="rId4"/>
    <sheet name="posebni dio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2" i="2" s="1"/>
  <c r="E18" i="2"/>
  <c r="E12" i="2"/>
  <c r="D18" i="2"/>
  <c r="D12" i="2" s="1"/>
  <c r="J14" i="3"/>
  <c r="I14" i="3"/>
  <c r="J8" i="3"/>
  <c r="I8" i="3"/>
  <c r="H8" i="3"/>
  <c r="G8" i="3"/>
  <c r="F8" i="3"/>
  <c r="J11" i="3"/>
  <c r="I11" i="3"/>
  <c r="H11" i="3"/>
  <c r="H14" i="3" s="1"/>
  <c r="G11" i="3"/>
  <c r="G14" i="3" s="1"/>
  <c r="F11" i="3"/>
  <c r="C18" i="2"/>
  <c r="C12" i="2" s="1"/>
  <c r="B18" i="2"/>
  <c r="B12" i="2" s="1"/>
  <c r="F14" i="3" l="1"/>
</calcChain>
</file>

<file path=xl/sharedStrings.xml><?xml version="1.0" encoding="utf-8"?>
<sst xmlns="http://schemas.openxmlformats.org/spreadsheetml/2006/main" count="142" uniqueCount="90">
  <si>
    <t>Oznaka</t>
  </si>
  <si>
    <t>Ostvarenje 2021.</t>
  </si>
  <si>
    <t>Plan 2022.</t>
  </si>
  <si>
    <t>Plan 2023.</t>
  </si>
  <si>
    <t>Projekcija 2024.</t>
  </si>
  <si>
    <t>Projekcija 2025.</t>
  </si>
  <si>
    <t>SVEUKUPNO</t>
  </si>
  <si>
    <t>159A Djelovanje vijeća nacionalnih manjina - proračunski korisnici</t>
  </si>
  <si>
    <t>A100158A Vijeća nacionalnih manjina na području Karlovačke županije - proračunski korisnici</t>
  </si>
  <si>
    <t>0840 Religijske i druge službe zajednice</t>
  </si>
  <si>
    <t>izvor: 01 Opći prihodi i primici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</si>
  <si>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</si>
  <si>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</si>
  <si>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</si>
  <si>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</si>
  <si>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</si>
  <si>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</si>
  <si>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</si>
  <si>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</si>
  <si>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</si>
  <si>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</si>
  <si>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</si>
  <si>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</si>
  <si>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42 Rashodi za nabavu proizvedene dugotrajne imovine</t>
  </si>
  <si>
    <t>424 Knjige, umjetnička djela i ostale izložbene vrijednosti</t>
  </si>
  <si>
    <t>izvor: 611 Donacije</t>
  </si>
  <si>
    <t>Plan 
2023.</t>
  </si>
  <si>
    <t>Projekcija 
2024.</t>
  </si>
  <si>
    <t>Projekcija 
2025.</t>
  </si>
  <si>
    <t>Plan 
2022.</t>
  </si>
  <si>
    <t>Ostvarenje 
2021.</t>
  </si>
  <si>
    <t>RAZDJEL: 001 URED ŽUPANA</t>
  </si>
  <si>
    <t>GLAVA: 001-003 Županijsko vijeće srpske nacionalne manjine</t>
  </si>
  <si>
    <t>SVEUKUPNO RASHODI</t>
  </si>
  <si>
    <t>611 Donacije</t>
  </si>
  <si>
    <t>SVEUKUPNO PRIHODI</t>
  </si>
  <si>
    <t>663 Donacije od pravnih i fizičkih osoba izvan općeg proračuna i povrat donacija po protestiranim jamstvima</t>
  </si>
  <si>
    <t>66 Prihodi od prodaje proizvoda i robe te pruženih usluga i prihodi od donacija te povrati po protestiranim jamstvima</t>
  </si>
  <si>
    <t>A. RAČUN PRIHODA I RASHODA</t>
  </si>
  <si>
    <t>67 Prihod iz nadležnog Proračuna i od HZZO-a temeljem ugovorenih obveza</t>
  </si>
  <si>
    <t>671 Prihod iz nadležnog proračuna za financiranje redovne djelatnosti proračunskog korisnika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</si>
  <si>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</si>
  <si>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** Napomena: Iznosi u stupcima Izvršenje 2021. i Plan 2022. preračunavaju se iz kuna u eure prema fiksnom tečaju konverzije (1 EUR=7,53450 kuna) i po pravilima za preračunavanje i zaokruživanje.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</si>
  <si>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</si>
  <si>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VIŠAK / MANJAK + NETO FINANCIRANJE</t>
  </si>
  <si>
    <t>VIŠAK / MANJAK IZ PRETHODNE(IH) GODINE KOJI ĆE SE RASPOREDITI / POKRITI</t>
  </si>
  <si>
    <t>UKUPAN DONOS VIŠKA / MANJKA IZ PRETHODNE(IH) GODINE***</t>
  </si>
  <si>
    <t>Projekcija 
za 2025.</t>
  </si>
  <si>
    <t>Projekcija 
za 2024.</t>
  </si>
  <si>
    <t>Plan za 2023.</t>
  </si>
  <si>
    <t>Izvršenje 2021.</t>
  </si>
  <si>
    <t>C) PRENESENI VIŠAK ILI PRENESENI MANJAK I VIŠEGODIŠNJI PLAN URAVNOTEŽENJA</t>
  </si>
  <si>
    <t>NETO FINANCIRANJE</t>
  </si>
  <si>
    <t>IZDACI ZA FINANCIJSKU IMOVINU I OTPLATE ZAJMOVA</t>
  </si>
  <si>
    <t>PRIMICI OD FINANCIJSKE IMOVINE I ZADUŽIVANJA</t>
  </si>
  <si>
    <t>B) SAŽETAK RAČUNA FINANCIRANJA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</si>
  <si>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</si>
  <si>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</si>
  <si>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</si>
  <si>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</si>
  <si>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</si>
  <si>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</si>
  <si>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</si>
  <si>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Plan 2022.**</t>
  </si>
  <si>
    <t>Izvršenje 2021.**</t>
  </si>
  <si>
    <t>EUR/KN*</t>
  </si>
  <si>
    <t>A) SAŽETAK RAČUNA PRIHODA I RASHODA</t>
  </si>
  <si>
    <t>I. OPĆI DIO</t>
  </si>
  <si>
    <r>
      <t xml:space="preserve">FINANCIJSKI PLAN </t>
    </r>
    <r>
      <rPr>
        <b/>
        <sz val="12"/>
        <color rgb="FFFF0000"/>
        <rFont val="Arial"/>
        <family val="2"/>
        <charset val="238"/>
      </rPr>
      <t>VIJEĆA SRPSKE NACIONALNE MANJINE KARLOVAČKE ŽUPANIJE</t>
    </r>
    <r>
      <rPr>
        <b/>
        <sz val="12"/>
        <color indexed="8"/>
        <rFont val="Arial"/>
        <family val="2"/>
        <charset val="238"/>
      </rPr>
      <t xml:space="preserve">
ZA 2023. I PROJEKCIJA ZA 2024. I 2025. GODINU</t>
    </r>
  </si>
  <si>
    <t>6 Prihodi poslovanja</t>
  </si>
  <si>
    <t>3 Rashodi poslovanja</t>
  </si>
  <si>
    <t>4 Rashodi za nabavu nefinancijske imovine</t>
  </si>
  <si>
    <t>Vlastiti prihodi</t>
  </si>
  <si>
    <t>Opći prihodi i primici</t>
  </si>
  <si>
    <t>Izdaci za otplatu glavnice primljenih kredita i zajmova</t>
  </si>
  <si>
    <t>Izdaci za financijsku imovinu i otplate zajmova</t>
  </si>
  <si>
    <t>Namjenski primici od zaduživanja</t>
  </si>
  <si>
    <t>Primici od zaduživanja</t>
  </si>
  <si>
    <t>Primici od financijske imovine i zaduživanja</t>
  </si>
  <si>
    <t>Naziv</t>
  </si>
  <si>
    <t>Izvor</t>
  </si>
  <si>
    <t>Skupina</t>
  </si>
  <si>
    <t>Razred</t>
  </si>
  <si>
    <t>B. RAČUN FINANCIRANJA</t>
  </si>
  <si>
    <t>084 Religijske i druge službe zajednice</t>
  </si>
  <si>
    <t>08 REKREACIJA, KULTURA, RELIGIJA</t>
  </si>
  <si>
    <t>0 Javnost</t>
  </si>
  <si>
    <t xml:space="preserve">A. RAČUN PRIHODA I RASHODA </t>
  </si>
  <si>
    <t>RASHODI PREMA FUNKCIJSKOJ KLASIFIKACIJI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</si>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</sst>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CD"/>
      <name val="Verdana"/>
      <family val="2"/>
      <charset val="238"/>
    </font>
    <font>
      <sz val="10"/>
      <color rgb="FF0000CD"/>
      <name val="Arial"/>
      <family val="2"/>
      <charset val="238"/>
    </font>
    <font>
      <sz val="7.5"/>
      <color rgb="FF00008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24" fillId="34" borderId="11" xfId="0" applyFont="1" applyFill="1" applyBorder="1" applyAlignment="1">
      <alignment horizontal="lef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6" fillId="35" borderId="11" xfId="0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left" indent="1"/>
    </xf>
    <xf numFmtId="0" fontId="26" fillId="36" borderId="11" xfId="0" applyFont="1" applyFill="1" applyBorder="1" applyAlignment="1">
      <alignment horizontal="left" wrapText="1" indent="1"/>
    </xf>
    <xf numFmtId="0" fontId="19" fillId="37" borderId="0" xfId="0" applyFont="1" applyFill="1" applyAlignment="1">
      <alignment horizontal="left" indent="1"/>
    </xf>
    <xf numFmtId="0" fontId="28" fillId="37" borderId="11" xfId="0" applyFont="1" applyFill="1" applyBorder="1" applyAlignment="1">
      <alignment horizontal="left" wrapText="1" indent="1"/>
    </xf>
    <xf numFmtId="4" fontId="19" fillId="37" borderId="11" xfId="0" applyNumberFormat="1" applyFont="1" applyFill="1" applyBorder="1" applyAlignment="1">
      <alignment horizontal="right" wrapText="1" indent="1"/>
    </xf>
    <xf numFmtId="4" fontId="28" fillId="37" borderId="11" xfId="0" applyNumberFormat="1" applyFont="1" applyFill="1" applyBorder="1" applyAlignment="1">
      <alignment horizontal="right" wrapText="1" indent="1"/>
    </xf>
    <xf numFmtId="4" fontId="27" fillId="37" borderId="11" xfId="0" applyNumberFormat="1" applyFont="1" applyFill="1" applyBorder="1" applyAlignment="1">
      <alignment horizontal="right" wrapText="1" indent="1"/>
    </xf>
    <xf numFmtId="0" fontId="19" fillId="38" borderId="0" xfId="0" applyFont="1" applyFill="1" applyAlignment="1">
      <alignment horizontal="left" indent="1"/>
    </xf>
    <xf numFmtId="0" fontId="26" fillId="38" borderId="11" xfId="0" applyFont="1" applyFill="1" applyBorder="1" applyAlignment="1">
      <alignment horizontal="left" wrapText="1" indent="1"/>
    </xf>
    <xf numFmtId="0" fontId="25" fillId="37" borderId="11" xfId="0" applyFont="1" applyFill="1" applyBorder="1" applyAlignment="1">
      <alignment horizontal="left" wrapText="1" indent="1"/>
    </xf>
    <xf numFmtId="4" fontId="25" fillId="37" borderId="11" xfId="0" applyNumberFormat="1" applyFont="1" applyFill="1" applyBorder="1" applyAlignment="1">
      <alignment horizontal="right" wrapText="1" indent="1"/>
    </xf>
    <xf numFmtId="0" fontId="29" fillId="34" borderId="11" xfId="0" applyFont="1" applyFill="1" applyBorder="1" applyAlignment="1">
      <alignment horizontal="left" wrapText="1" indent="1"/>
    </xf>
    <xf numFmtId="0" fontId="22" fillId="33" borderId="13" xfId="0" applyFont="1" applyFill="1" applyBorder="1" applyAlignment="1">
      <alignment horizontal="left" wrapText="1" indent="1"/>
    </xf>
    <xf numFmtId="0" fontId="20" fillId="0" borderId="12" xfId="0" applyFont="1" applyBorder="1" applyAlignment="1">
      <alignment horizontal="center" vertical="center" wrapText="1" inden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3" fontId="33" fillId="0" borderId="0" xfId="0" applyNumberFormat="1" applyFont="1" applyAlignment="1">
      <alignment horizontal="right"/>
    </xf>
    <xf numFmtId="0" fontId="34" fillId="0" borderId="0" xfId="0" applyFont="1" applyAlignment="1">
      <alignment wrapText="1"/>
    </xf>
    <xf numFmtId="0" fontId="35" fillId="0" borderId="0" xfId="0" quotePrefix="1" applyFont="1" applyAlignment="1">
      <alignment horizontal="left" wrapText="1"/>
    </xf>
    <xf numFmtId="3" fontId="36" fillId="0" borderId="12" xfId="0" applyNumberFormat="1" applyFont="1" applyBorder="1" applyAlignment="1">
      <alignment horizontal="right"/>
    </xf>
    <xf numFmtId="0" fontId="37" fillId="0" borderId="14" xfId="0" applyFont="1" applyBorder="1" applyAlignment="1">
      <alignment vertical="center" wrapText="1"/>
    </xf>
    <xf numFmtId="0" fontId="38" fillId="0" borderId="15" xfId="0" quotePrefix="1" applyFont="1" applyBorder="1" applyAlignment="1">
      <alignment horizontal="left" vertical="center" wrapText="1"/>
    </xf>
    <xf numFmtId="3" fontId="36" fillId="39" borderId="12" xfId="0" applyNumberFormat="1" applyFont="1" applyFill="1" applyBorder="1" applyAlignment="1">
      <alignment horizontal="right" wrapText="1"/>
    </xf>
    <xf numFmtId="3" fontId="36" fillId="39" borderId="15" xfId="0" quotePrefix="1" applyNumberFormat="1" applyFont="1" applyFill="1" applyBorder="1" applyAlignment="1">
      <alignment horizontal="right"/>
    </xf>
    <xf numFmtId="0" fontId="36" fillId="39" borderId="16" xfId="0" applyFont="1" applyFill="1" applyBorder="1" applyAlignment="1">
      <alignment horizontal="left" vertical="center" wrapText="1"/>
    </xf>
    <xf numFmtId="0" fontId="36" fillId="39" borderId="14" xfId="0" applyFont="1" applyFill="1" applyBorder="1" applyAlignment="1">
      <alignment horizontal="left" vertical="center" wrapText="1"/>
    </xf>
    <xf numFmtId="0" fontId="36" fillId="39" borderId="15" xfId="0" applyFont="1" applyFill="1" applyBorder="1" applyAlignment="1">
      <alignment horizontal="left" vertical="center" wrapText="1"/>
    </xf>
    <xf numFmtId="3" fontId="36" fillId="40" borderId="12" xfId="0" applyNumberFormat="1" applyFont="1" applyFill="1" applyBorder="1" applyAlignment="1">
      <alignment horizontal="right" wrapText="1"/>
    </xf>
    <xf numFmtId="3" fontId="36" fillId="40" borderId="15" xfId="0" quotePrefix="1" applyNumberFormat="1" applyFont="1" applyFill="1" applyBorder="1" applyAlignment="1">
      <alignment horizontal="right"/>
    </xf>
    <xf numFmtId="0" fontId="36" fillId="40" borderId="16" xfId="0" applyFont="1" applyFill="1" applyBorder="1" applyAlignment="1">
      <alignment horizontal="left" vertical="center" wrapText="1"/>
    </xf>
    <xf numFmtId="0" fontId="36" fillId="40" borderId="14" xfId="0" applyFont="1" applyFill="1" applyBorder="1" applyAlignment="1">
      <alignment horizontal="left" vertical="center" wrapText="1"/>
    </xf>
    <xf numFmtId="0" fontId="36" fillId="40" borderId="15" xfId="0" applyFont="1" applyFill="1" applyBorder="1" applyAlignment="1">
      <alignment horizontal="left" vertical="center" wrapText="1"/>
    </xf>
    <xf numFmtId="0" fontId="36" fillId="41" borderId="12" xfId="0" applyFont="1" applyFill="1" applyBorder="1" applyAlignment="1">
      <alignment horizontal="center" vertical="center" wrapText="1"/>
    </xf>
    <xf numFmtId="0" fontId="36" fillId="0" borderId="14" xfId="0" quotePrefix="1" applyFont="1" applyBorder="1" applyAlignment="1">
      <alignment horizontal="left"/>
    </xf>
    <xf numFmtId="0" fontId="36" fillId="0" borderId="14" xfId="0" quotePrefix="1" applyFont="1" applyBorder="1" applyAlignment="1">
      <alignment horizontal="center" wrapText="1"/>
    </xf>
    <xf numFmtId="0" fontId="36" fillId="0" borderId="14" xfId="0" quotePrefix="1" applyFont="1" applyBorder="1" applyAlignment="1">
      <alignment horizontal="left" wrapText="1"/>
    </xf>
    <xf numFmtId="0" fontId="36" fillId="0" borderId="15" xfId="0" quotePrefix="1" applyFont="1" applyBorder="1" applyAlignment="1">
      <alignment horizontal="left" wrapText="1"/>
    </xf>
    <xf numFmtId="0" fontId="39" fillId="0" borderId="0" xfId="0" applyFont="1"/>
    <xf numFmtId="0" fontId="40" fillId="0" borderId="0" xfId="0" applyFont="1" applyAlignment="1">
      <alignment horizontal="center" vertical="center" wrapText="1"/>
    </xf>
    <xf numFmtId="0" fontId="41" fillId="0" borderId="0" xfId="0" quotePrefix="1" applyFont="1" applyAlignment="1">
      <alignment horizontal="center" vertical="center" wrapText="1"/>
    </xf>
    <xf numFmtId="0" fontId="42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3" fontId="36" fillId="39" borderId="12" xfId="0" applyNumberFormat="1" applyFont="1" applyFill="1" applyBorder="1" applyAlignment="1">
      <alignment horizontal="right"/>
    </xf>
    <xf numFmtId="0" fontId="37" fillId="39" borderId="14" xfId="0" applyFont="1" applyFill="1" applyBorder="1" applyAlignment="1">
      <alignment vertical="center" wrapText="1"/>
    </xf>
    <xf numFmtId="0" fontId="38" fillId="39" borderId="15" xfId="0" quotePrefix="1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vertical="center"/>
    </xf>
    <xf numFmtId="0" fontId="38" fillId="0" borderId="15" xfId="0" quotePrefix="1" applyFont="1" applyBorder="1" applyAlignment="1">
      <alignment horizontal="left" vertical="center"/>
    </xf>
    <xf numFmtId="0" fontId="37" fillId="39" borderId="14" xfId="0" applyFont="1" applyFill="1" applyBorder="1" applyAlignment="1">
      <alignment vertical="center"/>
    </xf>
    <xf numFmtId="0" fontId="38" fillId="39" borderId="15" xfId="0" applyFont="1" applyFill="1" applyBorder="1" applyAlignment="1">
      <alignment horizontal="left" vertical="center"/>
    </xf>
    <xf numFmtId="0" fontId="37" fillId="39" borderId="14" xfId="0" applyFont="1" applyFill="1" applyBorder="1" applyAlignment="1">
      <alignment vertical="center"/>
    </xf>
    <xf numFmtId="0" fontId="38" fillId="39" borderId="15" xfId="0" applyFont="1" applyFill="1" applyBorder="1" applyAlignment="1">
      <alignment horizontal="left" vertical="center" wrapText="1"/>
    </xf>
    <xf numFmtId="0" fontId="43" fillId="0" borderId="17" xfId="0" applyFont="1" applyBorder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left" wrapText="1"/>
    </xf>
    <xf numFmtId="0" fontId="39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6" fillId="41" borderId="12" xfId="0" quotePrefix="1" applyFont="1" applyFill="1" applyBorder="1" applyAlignment="1">
      <alignment horizontal="left" vertical="center"/>
    </xf>
    <xf numFmtId="0" fontId="37" fillId="41" borderId="12" xfId="0" applyFont="1" applyFill="1" applyBorder="1" applyAlignment="1">
      <alignment horizontal="left" vertical="center" wrapText="1"/>
    </xf>
    <xf numFmtId="0" fontId="37" fillId="41" borderId="12" xfId="0" applyFont="1" applyFill="1" applyBorder="1" applyAlignment="1">
      <alignment vertical="center" wrapText="1"/>
    </xf>
    <xf numFmtId="0" fontId="38" fillId="41" borderId="12" xfId="0" applyFont="1" applyFill="1" applyBorder="1" applyAlignment="1">
      <alignment vertical="center" wrapText="1"/>
    </xf>
    <xf numFmtId="0" fontId="38" fillId="41" borderId="12" xfId="0" applyFont="1" applyFill="1" applyBorder="1" applyAlignment="1">
      <alignment horizontal="left" vertical="center"/>
    </xf>
    <xf numFmtId="0" fontId="46" fillId="41" borderId="12" xfId="0" quotePrefix="1" applyFont="1" applyFill="1" applyBorder="1" applyAlignment="1">
      <alignment horizontal="left" vertical="center" wrapText="1"/>
    </xf>
    <xf numFmtId="0" fontId="37" fillId="41" borderId="12" xfId="0" quotePrefix="1" applyFont="1" applyFill="1" applyBorder="1" applyAlignment="1">
      <alignment horizontal="left" vertical="center"/>
    </xf>
    <xf numFmtId="0" fontId="38" fillId="41" borderId="12" xfId="0" applyFont="1" applyFill="1" applyBorder="1" applyAlignment="1">
      <alignment horizontal="left" vertical="center" wrapText="1"/>
    </xf>
    <xf numFmtId="0" fontId="36" fillId="40" borderId="12" xfId="0" applyFont="1" applyFill="1" applyBorder="1" applyAlignment="1">
      <alignment horizontal="center" vertical="center" wrapText="1"/>
    </xf>
    <xf numFmtId="0" fontId="36" fillId="40" borderId="16" xfId="0" applyFont="1" applyFill="1" applyBorder="1" applyAlignment="1">
      <alignment horizontal="center" vertical="center" wrapText="1"/>
    </xf>
    <xf numFmtId="43" fontId="39" fillId="41" borderId="16" xfId="1" applyFont="1" applyFill="1" applyBorder="1" applyAlignment="1">
      <alignment horizontal="right"/>
    </xf>
    <xf numFmtId="43" fontId="39" fillId="41" borderId="12" xfId="1" applyFont="1" applyFill="1" applyBorder="1" applyAlignment="1">
      <alignment horizontal="right"/>
    </xf>
    <xf numFmtId="43" fontId="39" fillId="41" borderId="12" xfId="1" applyFont="1" applyFill="1" applyBorder="1" applyAlignment="1">
      <alignment horizontal="right" wrapText="1"/>
    </xf>
    <xf numFmtId="0" fontId="4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4" fillId="34" borderId="11" xfId="0" applyFont="1" applyFill="1" applyBorder="1" applyAlignment="1">
      <alignment horizontal="left" vertical="center" wrapText="1"/>
    </xf>
    <xf numFmtId="43" fontId="26" fillId="36" borderId="11" xfId="1" applyFont="1" applyFill="1" applyBorder="1" applyAlignment="1">
      <alignment horizontal="left" vertical="center" wrapText="1"/>
    </xf>
    <xf numFmtId="43" fontId="26" fillId="36" borderId="11" xfId="1" applyFont="1" applyFill="1" applyBorder="1" applyAlignment="1">
      <alignment horizontal="right" vertical="center" wrapText="1"/>
    </xf>
    <xf numFmtId="43" fontId="25" fillId="37" borderId="11" xfId="1" applyFont="1" applyFill="1" applyBorder="1" applyAlignment="1">
      <alignment horizontal="left" vertical="center" wrapText="1"/>
    </xf>
    <xf numFmtId="43" fontId="25" fillId="37" borderId="11" xfId="1" applyFont="1" applyFill="1" applyBorder="1" applyAlignment="1">
      <alignment horizontal="right" vertical="center" wrapText="1"/>
    </xf>
    <xf numFmtId="4" fontId="26" fillId="35" borderId="11" xfId="0" applyNumberFormat="1" applyFont="1" applyFill="1" applyBorder="1" applyAlignment="1">
      <alignment horizontal="right" vertical="center" wrapText="1"/>
    </xf>
    <xf numFmtId="4" fontId="26" fillId="36" borderId="11" xfId="0" applyNumberFormat="1" applyFont="1" applyFill="1" applyBorder="1" applyAlignment="1">
      <alignment horizontal="right" vertical="center" wrapText="1"/>
    </xf>
    <xf numFmtId="4" fontId="25" fillId="37" borderId="11" xfId="0" applyNumberFormat="1" applyFont="1" applyFill="1" applyBorder="1" applyAlignment="1">
      <alignment horizontal="right" vertical="center" wrapText="1"/>
    </xf>
    <xf numFmtId="0" fontId="25" fillId="37" borderId="11" xfId="0" applyFont="1" applyFill="1" applyBorder="1" applyAlignment="1">
      <alignment horizontal="left" vertical="center" wrapText="1"/>
    </xf>
    <xf numFmtId="0" fontId="25" fillId="37" borderId="11" xfId="0" applyFont="1" applyFill="1" applyBorder="1" applyAlignment="1">
      <alignment horizontal="right" vertical="center" wrapText="1"/>
    </xf>
    <xf numFmtId="4" fontId="24" fillId="34" borderId="11" xfId="0" applyNumberFormat="1" applyFont="1" applyFill="1" applyBorder="1" applyAlignment="1">
      <alignment horizontal="right" vertical="center" wrapText="1"/>
    </xf>
    <xf numFmtId="43" fontId="26" fillId="35" borderId="11" xfId="1" applyFont="1" applyFill="1" applyBorder="1" applyAlignment="1">
      <alignment horizontal="left" vertical="center" wrapText="1"/>
    </xf>
    <xf numFmtId="43" fontId="29" fillId="34" borderId="11" xfId="1" applyFont="1" applyFill="1" applyBorder="1" applyAlignment="1">
      <alignment horizontal="left" vertical="center" wrapText="1"/>
    </xf>
    <xf numFmtId="43" fontId="29" fillId="34" borderId="11" xfId="1" applyFont="1" applyFill="1" applyBorder="1" applyAlignment="1">
      <alignment horizontal="right" vertical="center" wrapText="1"/>
    </xf>
    <xf numFmtId="43" fontId="26" fillId="35" borderId="11" xfId="1" applyFont="1" applyFill="1" applyBorder="1" applyAlignment="1">
      <alignment horizontal="right" vertical="center" wrapText="1"/>
    </xf>
    <xf numFmtId="43" fontId="24" fillId="34" borderId="11" xfId="1" applyFont="1" applyFill="1" applyBorder="1" applyAlignment="1">
      <alignment horizontal="right" vertical="center" wrapText="1"/>
    </xf>
    <xf numFmtId="0" fontId="42" fillId="0" borderId="0" xfId="0" applyFont="1" applyAlignment="1">
      <alignment wrapText="1"/>
    </xf>
    <xf numFmtId="4" fontId="36" fillId="39" borderId="12" xfId="0" applyNumberFormat="1" applyFont="1" applyFill="1" applyBorder="1" applyAlignment="1">
      <alignment horizontal="right"/>
    </xf>
    <xf numFmtId="4" fontId="36" fillId="0" borderId="12" xfId="0" applyNumberFormat="1" applyFont="1" applyBorder="1" applyAlignment="1">
      <alignment horizontal="right"/>
    </xf>
    <xf numFmtId="4" fontId="36" fillId="0" borderId="12" xfId="0" applyNumberFormat="1" applyFont="1" applyBorder="1" applyAlignment="1">
      <alignment horizontal="right" wrapText="1"/>
    </xf>
    <xf numFmtId="4" fontId="22" fillId="33" borderId="13" xfId="0" applyNumberFormat="1" applyFont="1" applyFill="1" applyBorder="1" applyAlignment="1">
      <alignment horizontal="right" vertical="center" wrapText="1"/>
    </xf>
    <xf numFmtId="4" fontId="28" fillId="37" borderId="11" xfId="0" applyNumberFormat="1" applyFont="1" applyFill="1" applyBorder="1" applyAlignment="1">
      <alignment horizontal="right" vertical="center" wrapText="1"/>
    </xf>
    <xf numFmtId="4" fontId="26" fillId="38" borderId="11" xfId="0" applyNumberFormat="1" applyFont="1" applyFill="1" applyBorder="1" applyAlignment="1">
      <alignment horizontal="right" vertical="center" wrapText="1"/>
    </xf>
  </cellXfs>
  <cellStyles count="43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J12" sqref="J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55" t="s">
        <v>68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0" ht="15.75" x14ac:dyDescent="0.25">
      <c r="A3" s="55" t="s">
        <v>67</v>
      </c>
      <c r="B3" s="55"/>
      <c r="C3" s="55"/>
      <c r="D3" s="55"/>
      <c r="E3" s="55"/>
      <c r="F3" s="55"/>
      <c r="G3" s="55"/>
      <c r="H3" s="55"/>
      <c r="I3" s="75"/>
      <c r="J3" s="75"/>
    </row>
    <row r="4" spans="1:10" ht="18" x14ac:dyDescent="0.25">
      <c r="A4" s="62"/>
      <c r="B4" s="62"/>
      <c r="C4" s="62"/>
      <c r="D4" s="62"/>
      <c r="E4" s="62"/>
      <c r="F4" s="62"/>
      <c r="G4" s="62"/>
      <c r="H4" s="62"/>
      <c r="I4" s="74"/>
      <c r="J4" s="74"/>
    </row>
    <row r="5" spans="1:10" ht="18" customHeight="1" x14ac:dyDescent="0.25">
      <c r="A5" s="55" t="s">
        <v>66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8" x14ac:dyDescent="0.25">
      <c r="A6" s="73"/>
      <c r="B6" s="72"/>
      <c r="C6" s="72"/>
      <c r="D6" s="72"/>
      <c r="E6" s="71"/>
      <c r="F6" s="70"/>
      <c r="G6" s="70"/>
      <c r="H6" s="70"/>
      <c r="I6" s="70"/>
      <c r="J6" s="69" t="s">
        <v>65</v>
      </c>
    </row>
    <row r="7" spans="1:10" ht="25.5" x14ac:dyDescent="0.25">
      <c r="A7" s="50"/>
      <c r="B7" s="49"/>
      <c r="C7" s="49"/>
      <c r="D7" s="48"/>
      <c r="E7" s="47"/>
      <c r="F7" s="46" t="s">
        <v>64</v>
      </c>
      <c r="G7" s="46" t="s">
        <v>63</v>
      </c>
      <c r="H7" s="46" t="s">
        <v>49</v>
      </c>
      <c r="I7" s="46" t="s">
        <v>48</v>
      </c>
      <c r="J7" s="46" t="s">
        <v>47</v>
      </c>
    </row>
    <row r="8" spans="1:10" x14ac:dyDescent="0.25">
      <c r="A8" s="68" t="s">
        <v>62</v>
      </c>
      <c r="B8" s="57"/>
      <c r="C8" s="57"/>
      <c r="D8" s="57"/>
      <c r="E8" s="67"/>
      <c r="F8" s="108">
        <f t="shared" ref="F8:J8" si="0">SUM(F9:F10)</f>
        <v>26446.560000000001</v>
      </c>
      <c r="G8" s="108">
        <f t="shared" si="0"/>
        <v>31926.080000000002</v>
      </c>
      <c r="H8" s="108">
        <f t="shared" si="0"/>
        <v>31926.080000000002</v>
      </c>
      <c r="I8" s="108">
        <f t="shared" si="0"/>
        <v>31926.080000000002</v>
      </c>
      <c r="J8" s="108">
        <f t="shared" si="0"/>
        <v>31926.080000000002</v>
      </c>
    </row>
    <row r="9" spans="1:10" x14ac:dyDescent="0.25">
      <c r="A9" s="59" t="s">
        <v>61</v>
      </c>
      <c r="B9" s="34"/>
      <c r="C9" s="34"/>
      <c r="D9" s="34"/>
      <c r="E9" s="63"/>
      <c r="F9" s="109">
        <v>26446.560000000001</v>
      </c>
      <c r="G9" s="109">
        <v>31926.080000000002</v>
      </c>
      <c r="H9" s="109">
        <v>31926.080000000002</v>
      </c>
      <c r="I9" s="109">
        <v>31926.080000000002</v>
      </c>
      <c r="J9" s="109">
        <v>31926.080000000002</v>
      </c>
    </row>
    <row r="10" spans="1:10" x14ac:dyDescent="0.25">
      <c r="A10" s="64" t="s">
        <v>60</v>
      </c>
      <c r="B10" s="63"/>
      <c r="C10" s="63"/>
      <c r="D10" s="63"/>
      <c r="E10" s="63"/>
      <c r="F10" s="109"/>
      <c r="G10" s="109"/>
      <c r="H10" s="109"/>
      <c r="I10" s="109"/>
      <c r="J10" s="109"/>
    </row>
    <row r="11" spans="1:10" x14ac:dyDescent="0.25">
      <c r="A11" s="66" t="s">
        <v>59</v>
      </c>
      <c r="B11" s="65"/>
      <c r="C11" s="65"/>
      <c r="D11" s="65"/>
      <c r="E11" s="65"/>
      <c r="F11" s="108">
        <f>SUM(F12:F13)</f>
        <v>30136.79</v>
      </c>
      <c r="G11" s="108">
        <f t="shared" ref="G11:J11" si="1">SUM(G12:G13)</f>
        <v>31926.079999999998</v>
      </c>
      <c r="H11" s="108">
        <f t="shared" si="1"/>
        <v>31926.079999999998</v>
      </c>
      <c r="I11" s="108">
        <f t="shared" si="1"/>
        <v>31926.079999999998</v>
      </c>
      <c r="J11" s="108">
        <f t="shared" si="1"/>
        <v>31926.079999999998</v>
      </c>
    </row>
    <row r="12" spans="1:10" x14ac:dyDescent="0.25">
      <c r="A12" s="35" t="s">
        <v>58</v>
      </c>
      <c r="B12" s="34"/>
      <c r="C12" s="34"/>
      <c r="D12" s="34"/>
      <c r="E12" s="34"/>
      <c r="F12" s="109">
        <v>30136.79</v>
      </c>
      <c r="G12" s="109">
        <v>31660.69</v>
      </c>
      <c r="H12" s="109">
        <v>31660.69</v>
      </c>
      <c r="I12" s="109">
        <v>31660.69</v>
      </c>
      <c r="J12" s="110">
        <v>31660.69</v>
      </c>
    </row>
    <row r="13" spans="1:10" x14ac:dyDescent="0.25">
      <c r="A13" s="64" t="s">
        <v>57</v>
      </c>
      <c r="B13" s="63"/>
      <c r="C13" s="63"/>
      <c r="D13" s="63"/>
      <c r="E13" s="63"/>
      <c r="F13" s="109"/>
      <c r="G13" s="109">
        <v>265.39</v>
      </c>
      <c r="H13" s="109">
        <v>265.39</v>
      </c>
      <c r="I13" s="109">
        <v>265.39</v>
      </c>
      <c r="J13" s="110">
        <v>265.39</v>
      </c>
    </row>
    <row r="14" spans="1:10" x14ac:dyDescent="0.25">
      <c r="A14" s="58" t="s">
        <v>56</v>
      </c>
      <c r="B14" s="57"/>
      <c r="C14" s="57"/>
      <c r="D14" s="57"/>
      <c r="E14" s="57"/>
      <c r="F14" s="108">
        <f>F8-F11</f>
        <v>-3690.2299999999996</v>
      </c>
      <c r="G14" s="108">
        <f t="shared" ref="G14:J14" si="2">G8-G11</f>
        <v>0</v>
      </c>
      <c r="H14" s="108">
        <f t="shared" si="2"/>
        <v>0</v>
      </c>
      <c r="I14" s="108">
        <f t="shared" si="2"/>
        <v>0</v>
      </c>
      <c r="J14" s="108">
        <f t="shared" si="2"/>
        <v>0</v>
      </c>
    </row>
    <row r="15" spans="1:10" ht="18" x14ac:dyDescent="0.25">
      <c r="A15" s="62"/>
      <c r="B15" s="52"/>
      <c r="C15" s="52"/>
      <c r="D15" s="52"/>
      <c r="E15" s="52"/>
      <c r="F15" s="52"/>
      <c r="G15" s="52"/>
      <c r="H15" s="51"/>
      <c r="I15" s="51"/>
      <c r="J15" s="51"/>
    </row>
    <row r="16" spans="1:10" ht="18" customHeight="1" x14ac:dyDescent="0.25">
      <c r="A16" s="55" t="s">
        <v>55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8" x14ac:dyDescent="0.25">
      <c r="A17" s="62"/>
      <c r="B17" s="52"/>
      <c r="C17" s="52"/>
      <c r="D17" s="52"/>
      <c r="E17" s="52"/>
      <c r="F17" s="52"/>
      <c r="G17" s="52"/>
      <c r="H17" s="51"/>
      <c r="I17" s="51"/>
      <c r="J17" s="51"/>
    </row>
    <row r="18" spans="1:10" ht="25.5" x14ac:dyDescent="0.25">
      <c r="A18" s="50"/>
      <c r="B18" s="49"/>
      <c r="C18" s="49"/>
      <c r="D18" s="48"/>
      <c r="E18" s="47"/>
      <c r="F18" s="46" t="s">
        <v>50</v>
      </c>
      <c r="G18" s="46" t="s">
        <v>2</v>
      </c>
      <c r="H18" s="46" t="s">
        <v>49</v>
      </c>
      <c r="I18" s="46" t="s">
        <v>48</v>
      </c>
      <c r="J18" s="46" t="s">
        <v>47</v>
      </c>
    </row>
    <row r="19" spans="1:10" ht="15.75" customHeight="1" x14ac:dyDescent="0.25">
      <c r="A19" s="59" t="s">
        <v>54</v>
      </c>
      <c r="B19" s="61"/>
      <c r="C19" s="61"/>
      <c r="D19" s="61"/>
      <c r="E19" s="60"/>
      <c r="F19" s="33">
        <v>0</v>
      </c>
      <c r="G19" s="33">
        <v>0</v>
      </c>
      <c r="H19" s="33">
        <v>0</v>
      </c>
      <c r="I19" s="33">
        <v>0</v>
      </c>
      <c r="J19" s="33">
        <v>0</v>
      </c>
    </row>
    <row r="20" spans="1:10" x14ac:dyDescent="0.25">
      <c r="A20" s="59" t="s">
        <v>53</v>
      </c>
      <c r="B20" s="34"/>
      <c r="C20" s="34"/>
      <c r="D20" s="34"/>
      <c r="E20" s="34"/>
      <c r="F20" s="33">
        <v>0</v>
      </c>
      <c r="G20" s="33">
        <v>0</v>
      </c>
      <c r="H20" s="33">
        <v>0</v>
      </c>
      <c r="I20" s="33">
        <v>0</v>
      </c>
      <c r="J20" s="33">
        <v>0</v>
      </c>
    </row>
    <row r="21" spans="1:10" x14ac:dyDescent="0.25">
      <c r="A21" s="58" t="s">
        <v>52</v>
      </c>
      <c r="B21" s="57"/>
      <c r="C21" s="57"/>
      <c r="D21" s="57"/>
      <c r="E21" s="57"/>
      <c r="F21" s="56">
        <v>0</v>
      </c>
      <c r="G21" s="56">
        <v>0</v>
      </c>
      <c r="H21" s="56">
        <v>0</v>
      </c>
      <c r="I21" s="56">
        <v>0</v>
      </c>
      <c r="J21" s="56">
        <v>0</v>
      </c>
    </row>
    <row r="22" spans="1:10" ht="18" x14ac:dyDescent="0.25">
      <c r="A22" s="53"/>
      <c r="B22" s="52"/>
      <c r="C22" s="52"/>
      <c r="D22" s="52"/>
      <c r="E22" s="52"/>
      <c r="F22" s="52"/>
      <c r="G22" s="52"/>
      <c r="H22" s="51"/>
      <c r="I22" s="51"/>
      <c r="J22" s="51"/>
    </row>
    <row r="23" spans="1:10" ht="18" customHeight="1" x14ac:dyDescent="0.25">
      <c r="A23" s="55" t="s">
        <v>51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18" x14ac:dyDescent="0.25">
      <c r="A24" s="53"/>
      <c r="B24" s="52"/>
      <c r="C24" s="52"/>
      <c r="D24" s="52"/>
      <c r="E24" s="52"/>
      <c r="F24" s="52"/>
      <c r="G24" s="52"/>
      <c r="H24" s="51"/>
      <c r="I24" s="51"/>
      <c r="J24" s="51"/>
    </row>
    <row r="25" spans="1:10" ht="25.5" x14ac:dyDescent="0.25">
      <c r="A25" s="50"/>
      <c r="B25" s="49"/>
      <c r="C25" s="49"/>
      <c r="D25" s="48"/>
      <c r="E25" s="47"/>
      <c r="F25" s="46" t="s">
        <v>50</v>
      </c>
      <c r="G25" s="46" t="s">
        <v>2</v>
      </c>
      <c r="H25" s="46" t="s">
        <v>49</v>
      </c>
      <c r="I25" s="46" t="s">
        <v>48</v>
      </c>
      <c r="J25" s="46" t="s">
        <v>47</v>
      </c>
    </row>
    <row r="26" spans="1:10" x14ac:dyDescent="0.25">
      <c r="A26" s="45" t="s">
        <v>46</v>
      </c>
      <c r="B26" s="44"/>
      <c r="C26" s="44"/>
      <c r="D26" s="44"/>
      <c r="E26" s="43"/>
      <c r="F26" s="42"/>
      <c r="G26" s="42"/>
      <c r="H26" s="42"/>
      <c r="I26" s="42"/>
      <c r="J26" s="41"/>
    </row>
    <row r="27" spans="1:10" ht="30" customHeight="1" x14ac:dyDescent="0.25">
      <c r="A27" s="40" t="s">
        <v>45</v>
      </c>
      <c r="B27" s="39"/>
      <c r="C27" s="39"/>
      <c r="D27" s="39"/>
      <c r="E27" s="38"/>
      <c r="F27" s="37"/>
      <c r="G27" s="37"/>
      <c r="H27" s="37"/>
      <c r="I27" s="37"/>
      <c r="J27" s="36"/>
    </row>
    <row r="30" spans="1:10" x14ac:dyDescent="0.25">
      <c r="A30" s="35" t="s">
        <v>44</v>
      </c>
      <c r="B30" s="34"/>
      <c r="C30" s="34"/>
      <c r="D30" s="34"/>
      <c r="E30" s="34"/>
      <c r="F30" s="33">
        <v>0</v>
      </c>
      <c r="G30" s="33">
        <v>0</v>
      </c>
      <c r="H30" s="33">
        <v>0</v>
      </c>
      <c r="I30" s="33">
        <v>0</v>
      </c>
      <c r="J30" s="33">
        <v>0</v>
      </c>
    </row>
    <row r="31" spans="1:10" ht="11.25" customHeight="1" x14ac:dyDescent="0.25">
      <c r="A31" s="32"/>
      <c r="B31" s="31"/>
      <c r="C31" s="31"/>
      <c r="D31" s="31"/>
      <c r="E31" s="31"/>
      <c r="F31" s="30"/>
      <c r="G31" s="30"/>
      <c r="H31" s="30"/>
      <c r="I31" s="30"/>
      <c r="J31" s="30"/>
    </row>
    <row r="32" spans="1:10" ht="29.25" customHeight="1" x14ac:dyDescent="0.25">
      <c r="A32" s="29" t="s">
        <v>43</v>
      </c>
      <c r="B32" s="28"/>
      <c r="C32" s="28"/>
      <c r="D32" s="28"/>
      <c r="E32" s="28"/>
      <c r="F32" s="28"/>
      <c r="G32" s="28"/>
      <c r="H32" s="28"/>
      <c r="I32" s="28"/>
      <c r="J32" s="28"/>
    </row>
    <row r="33" spans="1:10" ht="8.25" customHeight="1" x14ac:dyDescent="0.25"/>
    <row r="34" spans="1:10" x14ac:dyDescent="0.25">
      <c r="A34" s="29" t="s">
        <v>42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0" ht="8.25" customHeight="1" x14ac:dyDescent="0.25"/>
    <row r="36" spans="1:10" ht="29.25" customHeight="1" x14ac:dyDescent="0.25">
      <c r="A36" s="29" t="s">
        <v>41</v>
      </c>
      <c r="B36" s="28"/>
      <c r="C36" s="28"/>
      <c r="D36" s="28"/>
      <c r="E36" s="28"/>
      <c r="F36" s="28"/>
      <c r="G36" s="28"/>
      <c r="H36" s="28"/>
      <c r="I36" s="28"/>
      <c r="J36" s="28"/>
    </row>
  </sheetData>
  <mergeCells count="20">
    <mergeCell ref="A26:E26"/>
    <mergeCell ref="A27:E27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opLeftCell="A7" workbookViewId="0">
      <selection activeCell="B12" sqref="B12:F12"/>
    </sheetView>
  </sheetViews>
  <sheetFormatPr defaultRowHeight="11.25" x14ac:dyDescent="0.15"/>
  <cols>
    <col min="1" max="1" width="50.42578125" style="1" customWidth="1"/>
    <col min="2" max="6" width="21.42578125" style="1" customWidth="1"/>
    <col min="7" max="16384" width="9.140625" style="1"/>
  </cols>
  <sheetData>
    <row r="1" spans="1:10" customFormat="1" ht="42" customHeight="1" x14ac:dyDescent="0.25">
      <c r="A1" s="55" t="s">
        <v>68</v>
      </c>
      <c r="B1" s="55"/>
      <c r="C1" s="55"/>
      <c r="D1" s="55"/>
      <c r="E1" s="55"/>
      <c r="F1" s="55"/>
      <c r="G1" s="55"/>
      <c r="H1" s="55"/>
      <c r="I1" s="55"/>
      <c r="J1" s="90"/>
    </row>
    <row r="2" spans="1:10" customFormat="1" ht="18" customHeight="1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10" customFormat="1" ht="15.75" x14ac:dyDescent="0.25">
      <c r="A3" s="55" t="s">
        <v>67</v>
      </c>
      <c r="B3" s="55"/>
      <c r="C3" s="55"/>
      <c r="D3" s="55"/>
      <c r="E3" s="55"/>
      <c r="F3" s="55"/>
      <c r="G3" s="55"/>
      <c r="H3" s="75"/>
      <c r="I3" s="75"/>
    </row>
    <row r="4" spans="1:10" customFormat="1" ht="18" x14ac:dyDescent="0.25">
      <c r="A4" s="62"/>
      <c r="B4" s="62"/>
      <c r="C4" s="62"/>
      <c r="D4" s="62"/>
      <c r="E4" s="62"/>
      <c r="F4" s="62"/>
      <c r="G4" s="62"/>
      <c r="H4" s="74"/>
      <c r="I4" s="74"/>
    </row>
    <row r="5" spans="1:10" customFormat="1" ht="18" customHeight="1" x14ac:dyDescent="0.25">
      <c r="A5" s="55" t="s">
        <v>87</v>
      </c>
      <c r="B5" s="54"/>
      <c r="C5" s="54"/>
      <c r="D5" s="54"/>
      <c r="E5" s="54"/>
      <c r="F5" s="54"/>
      <c r="G5" s="54"/>
      <c r="H5" s="54"/>
      <c r="I5" s="54"/>
    </row>
    <row r="6" spans="1:10" customFormat="1" ht="18" x14ac:dyDescent="0.25">
      <c r="A6" s="62"/>
      <c r="B6" s="62"/>
      <c r="C6" s="62"/>
      <c r="D6" s="62"/>
      <c r="E6" s="62"/>
      <c r="F6" s="62"/>
      <c r="G6" s="62"/>
      <c r="H6" s="74"/>
      <c r="I6" s="74"/>
    </row>
    <row r="7" spans="1:10" customFormat="1" ht="15.75" x14ac:dyDescent="0.25">
      <c r="A7" s="55" t="s">
        <v>61</v>
      </c>
      <c r="B7" s="89"/>
      <c r="C7" s="89"/>
      <c r="D7" s="89"/>
      <c r="E7" s="89"/>
      <c r="F7" s="89"/>
      <c r="G7" s="89"/>
      <c r="H7" s="89"/>
      <c r="I7" s="89"/>
    </row>
    <row r="8" spans="1:10" customFormat="1" ht="18" x14ac:dyDescent="0.25">
      <c r="A8" s="62"/>
      <c r="B8" s="62"/>
      <c r="C8" s="62"/>
      <c r="D8" s="62"/>
      <c r="E8" s="62"/>
      <c r="F8" s="62"/>
      <c r="G8" s="62"/>
      <c r="H8" s="74"/>
      <c r="I8" s="74"/>
    </row>
    <row r="9" spans="1:10" s="2" customFormat="1" ht="25.5" x14ac:dyDescent="0.15">
      <c r="A9" s="27" t="s">
        <v>0</v>
      </c>
      <c r="B9" s="27" t="s">
        <v>30</v>
      </c>
      <c r="C9" s="27" t="s">
        <v>29</v>
      </c>
      <c r="D9" s="27" t="s">
        <v>26</v>
      </c>
      <c r="E9" s="27" t="s">
        <v>27</v>
      </c>
      <c r="F9" s="27" t="s">
        <v>28</v>
      </c>
    </row>
    <row r="10" spans="1:10" s="2" customFormat="1" ht="12.75" x14ac:dyDescent="0.1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</row>
    <row r="11" spans="1:10" s="8" customFormat="1" ht="12.75" x14ac:dyDescent="0.2">
      <c r="A11" s="9" t="s">
        <v>38</v>
      </c>
      <c r="B11" s="91"/>
      <c r="C11" s="91"/>
      <c r="D11" s="91"/>
      <c r="E11" s="91"/>
      <c r="F11" s="91"/>
    </row>
    <row r="12" spans="1:10" s="8" customFormat="1" ht="12.75" x14ac:dyDescent="0.2">
      <c r="A12" s="13" t="s">
        <v>69</v>
      </c>
      <c r="B12" s="102">
        <f>B18</f>
        <v>26446.560000000001</v>
      </c>
      <c r="C12" s="102">
        <f t="shared" ref="C12:F12" si="0">C18</f>
        <v>31926.080000000002</v>
      </c>
      <c r="D12" s="102">
        <f t="shared" ref="D12:F12" si="1">D18</f>
        <v>31926.080000000002</v>
      </c>
      <c r="E12" s="102">
        <f t="shared" si="1"/>
        <v>31926.080000000002</v>
      </c>
      <c r="F12" s="102">
        <f t="shared" si="1"/>
        <v>31926.080000000002</v>
      </c>
    </row>
    <row r="13" spans="1:10" s="14" customFormat="1" ht="38.25" x14ac:dyDescent="0.2">
      <c r="A13" s="15" t="s">
        <v>37</v>
      </c>
      <c r="B13" s="92"/>
      <c r="C13" s="93">
        <v>5357.76</v>
      </c>
      <c r="D13" s="93">
        <v>5357.76</v>
      </c>
      <c r="E13" s="93">
        <v>5357.76</v>
      </c>
      <c r="F13" s="93">
        <v>5357.76</v>
      </c>
    </row>
    <row r="14" spans="1:10" s="16" customFormat="1" ht="25.5" x14ac:dyDescent="0.2">
      <c r="A14" s="23" t="s">
        <v>36</v>
      </c>
      <c r="B14" s="94"/>
      <c r="C14" s="95">
        <v>5357.76</v>
      </c>
      <c r="D14" s="95">
        <v>5357.76</v>
      </c>
      <c r="E14" s="95">
        <v>5357.76</v>
      </c>
      <c r="F14" s="95">
        <v>5357.76</v>
      </c>
    </row>
    <row r="15" spans="1:10" s="16" customFormat="1" ht="12.75" x14ac:dyDescent="0.2">
      <c r="A15" s="23" t="s">
        <v>34</v>
      </c>
      <c r="B15" s="94"/>
      <c r="C15" s="95">
        <v>5357.76</v>
      </c>
      <c r="D15" s="95">
        <v>5357.76</v>
      </c>
      <c r="E15" s="95">
        <v>5357.76</v>
      </c>
      <c r="F15" s="95">
        <v>5357.76</v>
      </c>
    </row>
    <row r="16" spans="1:10" s="14" customFormat="1" ht="25.5" x14ac:dyDescent="0.2">
      <c r="A16" s="15" t="s">
        <v>39</v>
      </c>
      <c r="B16" s="92">
        <v>26446.560000000001</v>
      </c>
      <c r="C16" s="93">
        <v>26568.32</v>
      </c>
      <c r="D16" s="93">
        <v>26568.32</v>
      </c>
      <c r="E16" s="93">
        <v>26568.32</v>
      </c>
      <c r="F16" s="93">
        <v>26568.32</v>
      </c>
    </row>
    <row r="17" spans="1:6" s="16" customFormat="1" ht="25.5" x14ac:dyDescent="0.2">
      <c r="A17" s="23" t="s">
        <v>40</v>
      </c>
      <c r="B17" s="94">
        <v>26446.560000000001</v>
      </c>
      <c r="C17" s="95">
        <v>26568.32</v>
      </c>
      <c r="D17" s="95">
        <v>26568.32</v>
      </c>
      <c r="E17" s="95">
        <v>26568.32</v>
      </c>
      <c r="F17" s="95">
        <v>26568.32</v>
      </c>
    </row>
    <row r="18" spans="1:6" s="8" customFormat="1" ht="12" x14ac:dyDescent="0.2">
      <c r="A18" s="25" t="s">
        <v>35</v>
      </c>
      <c r="B18" s="103">
        <f>B13+B16</f>
        <v>26446.560000000001</v>
      </c>
      <c r="C18" s="104">
        <f t="shared" ref="C18:F18" si="2">C13+C16</f>
        <v>31926.080000000002</v>
      </c>
      <c r="D18" s="104">
        <f t="shared" ref="D18:F18" si="3">D13+D16</f>
        <v>31926.080000000002</v>
      </c>
      <c r="E18" s="104">
        <f t="shared" si="3"/>
        <v>31926.080000000002</v>
      </c>
      <c r="F18" s="104">
        <f t="shared" si="3"/>
        <v>31926.080000000002</v>
      </c>
    </row>
    <row r="19" spans="1:6" s="14" customFormat="1" ht="12.75" x14ac:dyDescent="0.2">
      <c r="A19" s="13" t="s">
        <v>70</v>
      </c>
      <c r="B19" s="105">
        <v>30136.79</v>
      </c>
      <c r="C19" s="105">
        <v>31660.69</v>
      </c>
      <c r="D19" s="105">
        <v>31660.69</v>
      </c>
      <c r="E19" s="105">
        <v>31660.69</v>
      </c>
      <c r="F19" s="105">
        <v>31660.69</v>
      </c>
    </row>
    <row r="20" spans="1:6" s="16" customFormat="1" ht="12.75" x14ac:dyDescent="0.2">
      <c r="A20" s="15" t="s">
        <v>11</v>
      </c>
      <c r="B20" s="93">
        <v>15176.68</v>
      </c>
      <c r="C20" s="93">
        <v>15183.5</v>
      </c>
      <c r="D20" s="93">
        <v>15183.5</v>
      </c>
      <c r="E20" s="93">
        <v>15183.5</v>
      </c>
      <c r="F20" s="93">
        <v>15183.5</v>
      </c>
    </row>
    <row r="21" spans="1:6" s="16" customFormat="1" ht="12.75" x14ac:dyDescent="0.2">
      <c r="A21" s="23" t="s">
        <v>12</v>
      </c>
      <c r="B21" s="95">
        <v>12685.42</v>
      </c>
      <c r="C21" s="95">
        <v>12688.27</v>
      </c>
      <c r="D21" s="95">
        <v>12688.27</v>
      </c>
      <c r="E21" s="95">
        <v>12688.27</v>
      </c>
      <c r="F21" s="95">
        <v>12688.27</v>
      </c>
    </row>
    <row r="22" spans="1:6" s="16" customFormat="1" ht="12.75" x14ac:dyDescent="0.2">
      <c r="A22" s="23" t="s">
        <v>13</v>
      </c>
      <c r="B22" s="95">
        <v>398.17</v>
      </c>
      <c r="C22" s="95">
        <v>398.16</v>
      </c>
      <c r="D22" s="95">
        <v>398.16</v>
      </c>
      <c r="E22" s="95">
        <v>398.16</v>
      </c>
      <c r="F22" s="95">
        <v>398.16</v>
      </c>
    </row>
    <row r="23" spans="1:6" s="16" customFormat="1" ht="12.75" x14ac:dyDescent="0.2">
      <c r="A23" s="23" t="s">
        <v>14</v>
      </c>
      <c r="B23" s="95">
        <v>2093.09</v>
      </c>
      <c r="C23" s="95">
        <v>2097.0700000000002</v>
      </c>
      <c r="D23" s="95">
        <v>2097.0700000000002</v>
      </c>
      <c r="E23" s="95">
        <v>2097.0700000000002</v>
      </c>
      <c r="F23" s="95">
        <v>2097.0700000000002</v>
      </c>
    </row>
    <row r="24" spans="1:6" s="16" customFormat="1" ht="12.75" x14ac:dyDescent="0.2">
      <c r="A24" s="15" t="s">
        <v>15</v>
      </c>
      <c r="B24" s="93">
        <v>14561.59</v>
      </c>
      <c r="C24" s="93">
        <v>16108.24</v>
      </c>
      <c r="D24" s="93">
        <v>16108.24</v>
      </c>
      <c r="E24" s="93">
        <v>16108.24</v>
      </c>
      <c r="F24" s="93">
        <v>16108.24</v>
      </c>
    </row>
    <row r="25" spans="1:6" s="16" customFormat="1" ht="12.75" x14ac:dyDescent="0.2">
      <c r="A25" s="23" t="s">
        <v>16</v>
      </c>
      <c r="B25" s="95">
        <v>789.71</v>
      </c>
      <c r="C25" s="95">
        <v>995.4</v>
      </c>
      <c r="D25" s="95">
        <v>995.4</v>
      </c>
      <c r="E25" s="95">
        <v>995.4</v>
      </c>
      <c r="F25" s="95">
        <v>995.4</v>
      </c>
    </row>
    <row r="26" spans="1:6" s="14" customFormat="1" ht="12.75" x14ac:dyDescent="0.2">
      <c r="A26" s="23" t="s">
        <v>17</v>
      </c>
      <c r="B26" s="95">
        <v>795.46</v>
      </c>
      <c r="C26" s="95">
        <v>796.32</v>
      </c>
      <c r="D26" s="95">
        <v>796.32</v>
      </c>
      <c r="E26" s="95">
        <v>796.32</v>
      </c>
      <c r="F26" s="95">
        <v>796.32</v>
      </c>
    </row>
    <row r="27" spans="1:6" s="16" customFormat="1" ht="12.75" x14ac:dyDescent="0.2">
      <c r="A27" s="23" t="s">
        <v>18</v>
      </c>
      <c r="B27" s="95">
        <v>4754.03</v>
      </c>
      <c r="C27" s="95">
        <v>4645.3</v>
      </c>
      <c r="D27" s="95">
        <v>4645.3</v>
      </c>
      <c r="E27" s="95">
        <v>4645.3</v>
      </c>
      <c r="F27" s="95">
        <v>4645.3</v>
      </c>
    </row>
    <row r="28" spans="1:6" s="16" customFormat="1" ht="12.75" x14ac:dyDescent="0.2">
      <c r="A28" s="23" t="s">
        <v>19</v>
      </c>
      <c r="B28" s="95">
        <v>3328.43</v>
      </c>
      <c r="C28" s="95">
        <v>597.24</v>
      </c>
      <c r="D28" s="95">
        <v>597.24</v>
      </c>
      <c r="E28" s="95">
        <v>597.24</v>
      </c>
      <c r="F28" s="95">
        <v>597.24</v>
      </c>
    </row>
    <row r="29" spans="1:6" s="16" customFormat="1" ht="12.75" x14ac:dyDescent="0.2">
      <c r="A29" s="23" t="s">
        <v>20</v>
      </c>
      <c r="B29" s="95">
        <v>4893.96</v>
      </c>
      <c r="C29" s="95">
        <v>9073.98</v>
      </c>
      <c r="D29" s="95">
        <v>9073.98</v>
      </c>
      <c r="E29" s="95">
        <v>9073.98</v>
      </c>
      <c r="F29" s="95">
        <v>9073.98</v>
      </c>
    </row>
    <row r="30" spans="1:6" s="16" customFormat="1" ht="12.75" x14ac:dyDescent="0.2">
      <c r="A30" s="15" t="s">
        <v>21</v>
      </c>
      <c r="B30" s="93">
        <v>398.52</v>
      </c>
      <c r="C30" s="93">
        <v>368.95</v>
      </c>
      <c r="D30" s="93">
        <v>368.95</v>
      </c>
      <c r="E30" s="93">
        <v>368.95</v>
      </c>
      <c r="F30" s="93">
        <v>368.95</v>
      </c>
    </row>
    <row r="31" spans="1:6" s="16" customFormat="1" ht="12.75" x14ac:dyDescent="0.2">
      <c r="A31" s="23" t="s">
        <v>22</v>
      </c>
      <c r="B31" s="95">
        <v>398.52</v>
      </c>
      <c r="C31" s="95">
        <v>368.95</v>
      </c>
      <c r="D31" s="95">
        <v>368.95</v>
      </c>
      <c r="E31" s="95">
        <v>368.95</v>
      </c>
      <c r="F31" s="95">
        <v>368.95</v>
      </c>
    </row>
    <row r="32" spans="1:6" s="16" customFormat="1" ht="12.75" x14ac:dyDescent="0.2">
      <c r="A32" s="13" t="s">
        <v>71</v>
      </c>
      <c r="B32" s="102"/>
      <c r="C32" s="105">
        <v>265.39</v>
      </c>
      <c r="D32" s="105">
        <v>265.39</v>
      </c>
      <c r="E32" s="105">
        <v>265.39</v>
      </c>
      <c r="F32" s="105">
        <v>265.39</v>
      </c>
    </row>
    <row r="33" spans="1:6" s="16" customFormat="1" ht="25.5" x14ac:dyDescent="0.2">
      <c r="A33" s="15" t="s">
        <v>23</v>
      </c>
      <c r="B33" s="92"/>
      <c r="C33" s="93">
        <v>265.39</v>
      </c>
      <c r="D33" s="93">
        <v>265.39</v>
      </c>
      <c r="E33" s="93">
        <v>265.39</v>
      </c>
      <c r="F33" s="93">
        <v>265.39</v>
      </c>
    </row>
    <row r="34" spans="1:6" s="16" customFormat="1" ht="25.5" x14ac:dyDescent="0.2">
      <c r="A34" s="23" t="s">
        <v>24</v>
      </c>
      <c r="B34" s="94"/>
      <c r="C34" s="95">
        <v>265.39</v>
      </c>
      <c r="D34" s="95">
        <v>265.39</v>
      </c>
      <c r="E34" s="95">
        <v>265.39</v>
      </c>
      <c r="F34" s="95">
        <v>265.39</v>
      </c>
    </row>
    <row r="35" spans="1:6" s="16" customFormat="1" ht="12.75" x14ac:dyDescent="0.2">
      <c r="A35" s="9" t="s">
        <v>33</v>
      </c>
      <c r="B35" s="106">
        <v>30136.79</v>
      </c>
      <c r="C35" s="106">
        <v>31926.080000000002</v>
      </c>
      <c r="D35" s="106">
        <v>31926.080000000002</v>
      </c>
      <c r="E35" s="106">
        <v>31926.080000000002</v>
      </c>
      <c r="F35" s="106">
        <v>31926.080000000002</v>
      </c>
    </row>
  </sheetData>
  <mergeCells count="4">
    <mergeCell ref="A1:I1"/>
    <mergeCell ref="A3:I3"/>
    <mergeCell ref="A5:I5"/>
    <mergeCell ref="A7:I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E32" sqref="E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55" t="s">
        <v>68</v>
      </c>
      <c r="B1" s="55"/>
      <c r="C1" s="55"/>
      <c r="D1" s="55"/>
      <c r="E1" s="55"/>
      <c r="F1" s="55"/>
      <c r="G1" s="55"/>
      <c r="H1" s="55"/>
      <c r="I1" s="55"/>
      <c r="J1" s="90"/>
    </row>
    <row r="2" spans="1:10" ht="18" customHeight="1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10" ht="15.75" x14ac:dyDescent="0.25">
      <c r="A3" s="55" t="s">
        <v>67</v>
      </c>
      <c r="B3" s="55"/>
      <c r="C3" s="55"/>
      <c r="D3" s="55"/>
      <c r="E3" s="55"/>
      <c r="F3" s="55"/>
      <c r="G3" s="55"/>
      <c r="H3" s="75"/>
      <c r="I3" s="75"/>
    </row>
    <row r="4" spans="1:10" ht="18" x14ac:dyDescent="0.25">
      <c r="A4" s="62"/>
      <c r="B4" s="62"/>
      <c r="C4" s="62"/>
      <c r="D4" s="62"/>
      <c r="E4" s="62"/>
      <c r="F4" s="62"/>
      <c r="G4" s="62"/>
      <c r="H4" s="74"/>
      <c r="I4" s="74"/>
    </row>
    <row r="5" spans="1:10" ht="18" customHeight="1" x14ac:dyDescent="0.25">
      <c r="A5" s="55" t="s">
        <v>83</v>
      </c>
      <c r="B5" s="54"/>
      <c r="C5" s="54"/>
      <c r="D5" s="54"/>
      <c r="E5" s="54"/>
      <c r="F5" s="54"/>
      <c r="G5" s="54"/>
      <c r="H5" s="54"/>
      <c r="I5" s="54"/>
    </row>
    <row r="6" spans="1:10" ht="18" x14ac:dyDescent="0.25">
      <c r="A6" s="62"/>
      <c r="B6" s="62"/>
      <c r="C6" s="62"/>
      <c r="D6" s="62"/>
      <c r="E6" s="62"/>
      <c r="F6" s="62"/>
      <c r="G6" s="62"/>
      <c r="H6" s="74"/>
      <c r="I6" s="74"/>
    </row>
    <row r="7" spans="1:10" ht="25.5" x14ac:dyDescent="0.25">
      <c r="A7" s="84" t="s">
        <v>82</v>
      </c>
      <c r="B7" s="85" t="s">
        <v>81</v>
      </c>
      <c r="C7" s="85" t="s">
        <v>80</v>
      </c>
      <c r="D7" s="85" t="s">
        <v>79</v>
      </c>
      <c r="E7" s="85" t="s">
        <v>50</v>
      </c>
      <c r="F7" s="84" t="s">
        <v>2</v>
      </c>
      <c r="G7" s="84" t="s">
        <v>49</v>
      </c>
      <c r="H7" s="84" t="s">
        <v>48</v>
      </c>
      <c r="I7" s="84" t="s">
        <v>47</v>
      </c>
    </row>
    <row r="8" spans="1:10" ht="25.5" x14ac:dyDescent="0.25">
      <c r="A8" s="83">
        <v>8</v>
      </c>
      <c r="B8" s="83"/>
      <c r="C8" s="83"/>
      <c r="D8" s="83" t="s">
        <v>78</v>
      </c>
      <c r="E8" s="86">
        <v>0</v>
      </c>
      <c r="F8" s="87">
        <v>0</v>
      </c>
      <c r="G8" s="87">
        <v>0</v>
      </c>
      <c r="H8" s="87">
        <v>0</v>
      </c>
      <c r="I8" s="87">
        <v>0</v>
      </c>
    </row>
    <row r="9" spans="1:10" x14ac:dyDescent="0.25">
      <c r="A9" s="83"/>
      <c r="B9" s="77">
        <v>84</v>
      </c>
      <c r="C9" s="77"/>
      <c r="D9" s="77" t="s">
        <v>77</v>
      </c>
      <c r="E9" s="86">
        <v>0</v>
      </c>
      <c r="F9" s="87">
        <v>0</v>
      </c>
      <c r="G9" s="87">
        <v>0</v>
      </c>
      <c r="H9" s="87">
        <v>0</v>
      </c>
      <c r="I9" s="87">
        <v>0</v>
      </c>
    </row>
    <row r="10" spans="1:10" ht="25.5" x14ac:dyDescent="0.25">
      <c r="A10" s="82"/>
      <c r="B10" s="82"/>
      <c r="C10" s="76">
        <v>81</v>
      </c>
      <c r="D10" s="81" t="s">
        <v>76</v>
      </c>
      <c r="E10" s="86">
        <v>0</v>
      </c>
      <c r="F10" s="87">
        <v>0</v>
      </c>
      <c r="G10" s="87">
        <v>0</v>
      </c>
      <c r="H10" s="87">
        <v>0</v>
      </c>
      <c r="I10" s="87">
        <v>0</v>
      </c>
    </row>
    <row r="11" spans="1:10" ht="25.5" x14ac:dyDescent="0.25">
      <c r="A11" s="80">
        <v>5</v>
      </c>
      <c r="B11" s="80"/>
      <c r="C11" s="80"/>
      <c r="D11" s="79" t="s">
        <v>75</v>
      </c>
      <c r="E11" s="86">
        <v>0</v>
      </c>
      <c r="F11" s="87">
        <v>0</v>
      </c>
      <c r="G11" s="87">
        <v>0</v>
      </c>
      <c r="H11" s="87">
        <v>0</v>
      </c>
      <c r="I11" s="87">
        <v>0</v>
      </c>
    </row>
    <row r="12" spans="1:10" ht="25.5" x14ac:dyDescent="0.25">
      <c r="A12" s="77"/>
      <c r="B12" s="77">
        <v>54</v>
      </c>
      <c r="C12" s="77"/>
      <c r="D12" s="78" t="s">
        <v>74</v>
      </c>
      <c r="E12" s="86">
        <v>0</v>
      </c>
      <c r="F12" s="87">
        <v>0</v>
      </c>
      <c r="G12" s="87">
        <v>0</v>
      </c>
      <c r="H12" s="87">
        <v>0</v>
      </c>
      <c r="I12" s="88">
        <v>0</v>
      </c>
    </row>
    <row r="13" spans="1:10" x14ac:dyDescent="0.25">
      <c r="A13" s="77"/>
      <c r="B13" s="77"/>
      <c r="C13" s="76">
        <v>11</v>
      </c>
      <c r="D13" s="76" t="s">
        <v>73</v>
      </c>
      <c r="E13" s="86">
        <v>0</v>
      </c>
      <c r="F13" s="87">
        <v>0</v>
      </c>
      <c r="G13" s="87">
        <v>0</v>
      </c>
      <c r="H13" s="87">
        <v>0</v>
      </c>
      <c r="I13" s="88">
        <v>0</v>
      </c>
    </row>
    <row r="14" spans="1:10" x14ac:dyDescent="0.25">
      <c r="A14" s="77"/>
      <c r="B14" s="77"/>
      <c r="C14" s="76">
        <v>31</v>
      </c>
      <c r="D14" s="76" t="s">
        <v>72</v>
      </c>
      <c r="E14" s="86">
        <v>0</v>
      </c>
      <c r="F14" s="87">
        <v>0</v>
      </c>
      <c r="G14" s="87">
        <v>0</v>
      </c>
      <c r="H14" s="87">
        <v>0</v>
      </c>
      <c r="I14" s="88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workbookViewId="0">
      <selection activeCell="A13" sqref="A13"/>
    </sheetView>
  </sheetViews>
  <sheetFormatPr defaultRowHeight="11.25" x14ac:dyDescent="0.15"/>
  <cols>
    <col min="1" max="1" width="50.42578125" style="1" customWidth="1"/>
    <col min="2" max="2" width="30.7109375" style="1" customWidth="1"/>
    <col min="3" max="4" width="20.42578125" style="1" customWidth="1"/>
    <col min="5" max="6" width="28.7109375" style="1" customWidth="1"/>
    <col min="7" max="16384" width="9.140625" style="1"/>
  </cols>
  <sheetData>
    <row r="1" spans="1:10" customFormat="1" ht="42" customHeight="1" x14ac:dyDescent="0.25">
      <c r="A1" s="55" t="s">
        <v>68</v>
      </c>
      <c r="B1" s="55"/>
      <c r="C1" s="55"/>
      <c r="D1" s="55"/>
      <c r="E1" s="55"/>
      <c r="F1" s="55"/>
      <c r="G1" s="90"/>
      <c r="H1" s="90"/>
      <c r="I1" s="90"/>
      <c r="J1" s="90"/>
    </row>
    <row r="2" spans="1:10" customFormat="1" ht="18" customHeight="1" x14ac:dyDescent="0.25">
      <c r="A2" s="62"/>
      <c r="B2" s="62"/>
      <c r="C2" s="62"/>
      <c r="D2" s="62"/>
      <c r="E2" s="62"/>
      <c r="F2" s="62"/>
    </row>
    <row r="3" spans="1:10" customFormat="1" ht="15.75" x14ac:dyDescent="0.25">
      <c r="A3" s="55" t="s">
        <v>67</v>
      </c>
      <c r="B3" s="55"/>
      <c r="C3" s="55"/>
      <c r="D3" s="55"/>
      <c r="E3" s="75"/>
      <c r="F3" s="75"/>
    </row>
    <row r="4" spans="1:10" customFormat="1" ht="18" x14ac:dyDescent="0.25">
      <c r="A4" s="62"/>
      <c r="B4" s="62"/>
      <c r="C4" s="62"/>
      <c r="D4" s="62"/>
      <c r="E4" s="74"/>
      <c r="F4" s="74"/>
    </row>
    <row r="5" spans="1:10" customFormat="1" ht="18" customHeight="1" x14ac:dyDescent="0.25">
      <c r="A5" s="55" t="s">
        <v>87</v>
      </c>
      <c r="B5" s="54"/>
      <c r="C5" s="54"/>
      <c r="D5" s="54"/>
      <c r="E5" s="54"/>
      <c r="F5" s="54"/>
    </row>
    <row r="6" spans="1:10" customFormat="1" ht="18" x14ac:dyDescent="0.25">
      <c r="A6" s="62"/>
      <c r="B6" s="62"/>
      <c r="C6" s="62"/>
      <c r="D6" s="62"/>
      <c r="E6" s="74"/>
      <c r="F6" s="74"/>
    </row>
    <row r="7" spans="1:10" customFormat="1" ht="15.75" x14ac:dyDescent="0.25">
      <c r="A7" s="55" t="s">
        <v>88</v>
      </c>
      <c r="B7" s="89"/>
      <c r="C7" s="89"/>
      <c r="D7" s="89"/>
      <c r="E7" s="89"/>
      <c r="F7" s="89"/>
    </row>
    <row r="8" spans="1:10" customFormat="1" ht="18.75" thickBot="1" x14ac:dyDescent="0.3">
      <c r="A8" s="62"/>
      <c r="B8" s="62"/>
      <c r="C8" s="62"/>
      <c r="D8" s="62"/>
      <c r="E8" s="74"/>
      <c r="F8" s="74"/>
    </row>
    <row r="9" spans="1:10" s="2" customFormat="1" ht="13.5" thickBo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10" s="4" customFormat="1" ht="12.75" x14ac:dyDescent="0.2">
      <c r="A10" s="5" t="s">
        <v>6</v>
      </c>
      <c r="B10" s="6">
        <v>30136.79</v>
      </c>
      <c r="C10" s="6">
        <v>31926.080000000002</v>
      </c>
      <c r="D10" s="6">
        <v>31926.22</v>
      </c>
      <c r="E10" s="7">
        <v>31926.22</v>
      </c>
      <c r="F10" s="6">
        <v>31926.22</v>
      </c>
    </row>
    <row r="11" spans="1:10" s="8" customFormat="1" ht="12.75" x14ac:dyDescent="0.2">
      <c r="A11" s="9" t="s">
        <v>31</v>
      </c>
      <c r="B11" s="10">
        <v>30136.79</v>
      </c>
      <c r="C11" s="10">
        <v>31926.080000000002</v>
      </c>
      <c r="D11" s="10">
        <v>31926.22</v>
      </c>
      <c r="E11" s="11">
        <v>31926.22</v>
      </c>
      <c r="F11" s="10">
        <v>31926.22</v>
      </c>
    </row>
    <row r="12" spans="1:10" s="8" customFormat="1" ht="25.5" x14ac:dyDescent="0.2">
      <c r="A12" s="9" t="s">
        <v>32</v>
      </c>
      <c r="B12" s="10">
        <v>30136.79</v>
      </c>
      <c r="C12" s="10">
        <v>31926.080000000002</v>
      </c>
      <c r="D12" s="10">
        <v>31926.22</v>
      </c>
      <c r="E12" s="11">
        <v>31926.22</v>
      </c>
      <c r="F12" s="10">
        <v>31926.22</v>
      </c>
    </row>
    <row r="13" spans="1:10" s="16" customFormat="1" ht="12.75" x14ac:dyDescent="0.2">
      <c r="A13" s="23" t="s">
        <v>86</v>
      </c>
      <c r="B13" s="24">
        <v>30136.79</v>
      </c>
      <c r="C13" s="24">
        <v>31926.080000000002</v>
      </c>
      <c r="D13" s="24">
        <v>31926.22</v>
      </c>
      <c r="E13" s="18">
        <v>31926.22</v>
      </c>
      <c r="F13" s="24">
        <v>31926.22</v>
      </c>
    </row>
    <row r="14" spans="1:10" s="16" customFormat="1" ht="12.75" x14ac:dyDescent="0.2">
      <c r="A14" s="23" t="s">
        <v>85</v>
      </c>
      <c r="B14" s="24">
        <v>30136.79</v>
      </c>
      <c r="C14" s="24">
        <v>31926.080000000002</v>
      </c>
      <c r="D14" s="24">
        <v>31926.22</v>
      </c>
      <c r="E14" s="18">
        <v>31926.22</v>
      </c>
      <c r="F14" s="24">
        <v>31926.22</v>
      </c>
    </row>
    <row r="15" spans="1:10" s="16" customFormat="1" ht="12.75" x14ac:dyDescent="0.2">
      <c r="A15" s="23" t="s">
        <v>84</v>
      </c>
      <c r="B15" s="24">
        <v>30136.79</v>
      </c>
      <c r="C15" s="24">
        <v>31926.080000000002</v>
      </c>
      <c r="D15" s="24">
        <v>31926.22</v>
      </c>
      <c r="E15" s="18">
        <v>31926.22</v>
      </c>
      <c r="F15" s="24">
        <v>31926.22</v>
      </c>
    </row>
    <row r="16" spans="1:10" s="16" customFormat="1" ht="12.75" x14ac:dyDescent="0.2">
      <c r="A16" s="17" t="s">
        <v>9</v>
      </c>
      <c r="B16" s="19">
        <v>30136.79</v>
      </c>
      <c r="C16" s="19">
        <v>31926.080000000002</v>
      </c>
      <c r="D16" s="19">
        <v>31926.22</v>
      </c>
      <c r="E16" s="20">
        <v>31926.22</v>
      </c>
      <c r="F16" s="19">
        <v>31926.22</v>
      </c>
    </row>
  </sheetData>
  <mergeCells count="4">
    <mergeCell ref="A1:F1"/>
    <mergeCell ref="A3:F3"/>
    <mergeCell ref="A5:F5"/>
    <mergeCell ref="A7:F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B17" sqref="B17"/>
    </sheetView>
  </sheetViews>
  <sheetFormatPr defaultRowHeight="11.25" x14ac:dyDescent="0.15"/>
  <cols>
    <col min="1" max="1" width="50.42578125" style="1" customWidth="1"/>
    <col min="2" max="2" width="30.7109375" style="1" customWidth="1"/>
    <col min="3" max="3" width="20.42578125" style="1" customWidth="1"/>
    <col min="4" max="6" width="16.85546875" style="1" customWidth="1"/>
    <col min="7" max="16384" width="9.140625" style="1"/>
  </cols>
  <sheetData>
    <row r="1" spans="1:10" customFormat="1" ht="42" customHeight="1" x14ac:dyDescent="0.25">
      <c r="A1" s="55" t="s">
        <v>68</v>
      </c>
      <c r="B1" s="55"/>
      <c r="C1" s="55"/>
      <c r="D1" s="55"/>
      <c r="E1" s="55"/>
      <c r="F1" s="55"/>
      <c r="G1" s="90"/>
      <c r="H1" s="90"/>
      <c r="I1" s="90"/>
      <c r="J1" s="90"/>
    </row>
    <row r="2" spans="1:10" customFormat="1" ht="18" x14ac:dyDescent="0.25">
      <c r="A2" s="62"/>
      <c r="B2" s="62"/>
      <c r="C2" s="62"/>
      <c r="D2" s="62"/>
      <c r="E2" s="62"/>
      <c r="F2" s="62"/>
      <c r="G2" s="62"/>
      <c r="H2" s="74"/>
      <c r="I2" s="74"/>
    </row>
    <row r="3" spans="1:10" customFormat="1" ht="18" customHeight="1" x14ac:dyDescent="0.25">
      <c r="A3" s="55" t="s">
        <v>89</v>
      </c>
      <c r="B3" s="55"/>
      <c r="C3" s="55"/>
      <c r="D3" s="55"/>
      <c r="E3" s="55"/>
      <c r="F3" s="55"/>
      <c r="G3" s="107"/>
      <c r="H3" s="107"/>
      <c r="I3" s="107"/>
    </row>
    <row r="4" spans="1:10" customFormat="1" ht="18" x14ac:dyDescent="0.25">
      <c r="A4" s="62"/>
      <c r="B4" s="62"/>
      <c r="C4" s="62"/>
      <c r="D4" s="62"/>
      <c r="E4" s="62"/>
      <c r="F4" s="62"/>
      <c r="G4" s="62"/>
      <c r="H4" s="74"/>
      <c r="I4" s="74"/>
    </row>
    <row r="5" spans="1:10" s="2" customFormat="1" ht="25.5" x14ac:dyDescent="0.15">
      <c r="A5" s="27" t="s">
        <v>0</v>
      </c>
      <c r="B5" s="27" t="s">
        <v>30</v>
      </c>
      <c r="C5" s="27" t="s">
        <v>29</v>
      </c>
      <c r="D5" s="27" t="s">
        <v>26</v>
      </c>
      <c r="E5" s="27" t="s">
        <v>27</v>
      </c>
      <c r="F5" s="27" t="s">
        <v>28</v>
      </c>
    </row>
    <row r="6" spans="1:10" s="2" customFormat="1" ht="12.75" x14ac:dyDescent="0.15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</row>
    <row r="7" spans="1:10" s="4" customFormat="1" ht="12.75" x14ac:dyDescent="0.2">
      <c r="A7" s="26" t="s">
        <v>6</v>
      </c>
      <c r="B7" s="111">
        <v>30136.79</v>
      </c>
      <c r="C7" s="111">
        <v>31926.080000000002</v>
      </c>
      <c r="D7" s="111">
        <v>31926.080000000002</v>
      </c>
      <c r="E7" s="111">
        <v>31926.080000000002</v>
      </c>
      <c r="F7" s="111">
        <v>31926.080000000002</v>
      </c>
    </row>
    <row r="8" spans="1:10" s="8" customFormat="1" ht="12.75" x14ac:dyDescent="0.2">
      <c r="A8" s="9" t="s">
        <v>31</v>
      </c>
      <c r="B8" s="101">
        <v>30136.79</v>
      </c>
      <c r="C8" s="101">
        <v>31926.080000000002</v>
      </c>
      <c r="D8" s="101">
        <v>31926.080000000002</v>
      </c>
      <c r="E8" s="101">
        <v>31926.080000000002</v>
      </c>
      <c r="F8" s="101">
        <v>31926.080000000002</v>
      </c>
    </row>
    <row r="9" spans="1:10" s="8" customFormat="1" ht="25.5" x14ac:dyDescent="0.2">
      <c r="A9" s="9" t="s">
        <v>32</v>
      </c>
      <c r="B9" s="101">
        <v>30136.79</v>
      </c>
      <c r="C9" s="101">
        <v>31926.080000000002</v>
      </c>
      <c r="D9" s="101">
        <v>31926.080000000002</v>
      </c>
      <c r="E9" s="101">
        <v>31926.080000000002</v>
      </c>
      <c r="F9" s="101">
        <v>31926.080000000002</v>
      </c>
    </row>
    <row r="10" spans="1:10" s="12" customFormat="1" ht="25.5" x14ac:dyDescent="0.2">
      <c r="A10" s="13" t="s">
        <v>7</v>
      </c>
      <c r="B10" s="96">
        <v>30136.79</v>
      </c>
      <c r="C10" s="96">
        <v>31926.080000000002</v>
      </c>
      <c r="D10" s="96">
        <v>31926.080000000002</v>
      </c>
      <c r="E10" s="96">
        <v>31926.080000000002</v>
      </c>
      <c r="F10" s="96">
        <v>31926.080000000002</v>
      </c>
    </row>
    <row r="11" spans="1:10" s="14" customFormat="1" ht="25.5" x14ac:dyDescent="0.2">
      <c r="A11" s="15" t="s">
        <v>8</v>
      </c>
      <c r="B11" s="97">
        <v>30136.79</v>
      </c>
      <c r="C11" s="97">
        <v>31926.080000000002</v>
      </c>
      <c r="D11" s="97">
        <v>31926.080000000002</v>
      </c>
      <c r="E11" s="97">
        <v>31926.080000000002</v>
      </c>
      <c r="F11" s="97">
        <v>31926.080000000002</v>
      </c>
    </row>
    <row r="12" spans="1:10" s="16" customFormat="1" ht="12.75" x14ac:dyDescent="0.2">
      <c r="A12" s="17" t="s">
        <v>9</v>
      </c>
      <c r="B12" s="112">
        <v>30136.79</v>
      </c>
      <c r="C12" s="112">
        <v>31926.080000000002</v>
      </c>
      <c r="D12" s="112">
        <v>31926.080000000002</v>
      </c>
      <c r="E12" s="112">
        <v>31926.080000000002</v>
      </c>
      <c r="F12" s="112">
        <v>31926.080000000002</v>
      </c>
    </row>
    <row r="13" spans="1:10" s="21" customFormat="1" ht="12.75" x14ac:dyDescent="0.2">
      <c r="A13" s="22" t="s">
        <v>10</v>
      </c>
      <c r="B13" s="113">
        <v>26446.560000000001</v>
      </c>
      <c r="C13" s="113">
        <v>26568.32</v>
      </c>
      <c r="D13" s="113">
        <v>26568.32</v>
      </c>
      <c r="E13" s="113">
        <v>26568.32</v>
      </c>
      <c r="F13" s="113">
        <v>26568.32</v>
      </c>
    </row>
    <row r="14" spans="1:10" s="16" customFormat="1" ht="12.75" x14ac:dyDescent="0.2">
      <c r="A14" s="23" t="s">
        <v>11</v>
      </c>
      <c r="B14" s="98">
        <v>15176.68</v>
      </c>
      <c r="C14" s="98">
        <v>15183.5</v>
      </c>
      <c r="D14" s="98">
        <v>15183.5</v>
      </c>
      <c r="E14" s="98">
        <v>15183.5</v>
      </c>
      <c r="F14" s="98">
        <v>15183.5</v>
      </c>
    </row>
    <row r="15" spans="1:10" s="16" customFormat="1" ht="12.75" x14ac:dyDescent="0.2">
      <c r="A15" s="23" t="s">
        <v>12</v>
      </c>
      <c r="B15" s="98">
        <v>12685.42</v>
      </c>
      <c r="C15" s="98">
        <v>12688.27</v>
      </c>
      <c r="D15" s="98">
        <v>12688.27</v>
      </c>
      <c r="E15" s="98">
        <v>12688.27</v>
      </c>
      <c r="F15" s="98">
        <v>12688.27</v>
      </c>
    </row>
    <row r="16" spans="1:10" s="16" customFormat="1" ht="12.75" x14ac:dyDescent="0.2">
      <c r="A16" s="23" t="s">
        <v>13</v>
      </c>
      <c r="B16" s="100">
        <v>398.17</v>
      </c>
      <c r="C16" s="100">
        <v>398.16</v>
      </c>
      <c r="D16" s="100">
        <v>398.16</v>
      </c>
      <c r="E16" s="100">
        <v>398.16</v>
      </c>
      <c r="F16" s="100">
        <v>398.16</v>
      </c>
    </row>
    <row r="17" spans="1:6" s="16" customFormat="1" ht="12.75" x14ac:dyDescent="0.2">
      <c r="A17" s="23" t="s">
        <v>14</v>
      </c>
      <c r="B17" s="98">
        <v>2093.09</v>
      </c>
      <c r="C17" s="98">
        <v>2097.0700000000002</v>
      </c>
      <c r="D17" s="98">
        <v>2097.0700000000002</v>
      </c>
      <c r="E17" s="98">
        <v>2097.0700000000002</v>
      </c>
      <c r="F17" s="98">
        <v>2097.0700000000002</v>
      </c>
    </row>
    <row r="18" spans="1:6" s="16" customFormat="1" ht="12.75" x14ac:dyDescent="0.2">
      <c r="A18" s="23" t="s">
        <v>15</v>
      </c>
      <c r="B18" s="98">
        <v>10871.36</v>
      </c>
      <c r="C18" s="98">
        <v>10750.48</v>
      </c>
      <c r="D18" s="98">
        <v>10750.48</v>
      </c>
      <c r="E18" s="98">
        <v>10750.48</v>
      </c>
      <c r="F18" s="98">
        <v>10750.48</v>
      </c>
    </row>
    <row r="19" spans="1:6" s="16" customFormat="1" ht="12.75" x14ac:dyDescent="0.2">
      <c r="A19" s="23" t="s">
        <v>16</v>
      </c>
      <c r="B19" s="100">
        <v>789.71</v>
      </c>
      <c r="C19" s="100">
        <v>995.4</v>
      </c>
      <c r="D19" s="100">
        <v>995.4</v>
      </c>
      <c r="E19" s="100">
        <v>995.4</v>
      </c>
      <c r="F19" s="100">
        <v>995.4</v>
      </c>
    </row>
    <row r="20" spans="1:6" s="16" customFormat="1" ht="12.75" x14ac:dyDescent="0.2">
      <c r="A20" s="23" t="s">
        <v>17</v>
      </c>
      <c r="B20" s="100">
        <v>795.46</v>
      </c>
      <c r="C20" s="100">
        <v>796.32</v>
      </c>
      <c r="D20" s="100">
        <v>796.32</v>
      </c>
      <c r="E20" s="100">
        <v>796.32</v>
      </c>
      <c r="F20" s="100">
        <v>796.32</v>
      </c>
    </row>
    <row r="21" spans="1:6" s="16" customFormat="1" ht="12.75" x14ac:dyDescent="0.2">
      <c r="A21" s="23" t="s">
        <v>18</v>
      </c>
      <c r="B21" s="98">
        <v>4095.99</v>
      </c>
      <c r="C21" s="98">
        <v>3716.21</v>
      </c>
      <c r="D21" s="98">
        <v>3716.21</v>
      </c>
      <c r="E21" s="98">
        <v>3716.21</v>
      </c>
      <c r="F21" s="98">
        <v>3716.21</v>
      </c>
    </row>
    <row r="22" spans="1:6" s="16" customFormat="1" ht="12.75" x14ac:dyDescent="0.2">
      <c r="A22" s="23" t="s">
        <v>19</v>
      </c>
      <c r="B22" s="100">
        <v>296.24</v>
      </c>
      <c r="C22" s="100">
        <v>331.85</v>
      </c>
      <c r="D22" s="100">
        <v>331.85</v>
      </c>
      <c r="E22" s="100">
        <v>331.85</v>
      </c>
      <c r="F22" s="100">
        <v>331.85</v>
      </c>
    </row>
    <row r="23" spans="1:6" s="16" customFormat="1" ht="12.75" x14ac:dyDescent="0.2">
      <c r="A23" s="23" t="s">
        <v>20</v>
      </c>
      <c r="B23" s="98">
        <v>4893.96</v>
      </c>
      <c r="C23" s="98">
        <v>4910.7</v>
      </c>
      <c r="D23" s="98">
        <v>4910.7</v>
      </c>
      <c r="E23" s="98">
        <v>4910.7</v>
      </c>
      <c r="F23" s="98">
        <v>4910.7</v>
      </c>
    </row>
    <row r="24" spans="1:6" s="16" customFormat="1" ht="12.75" x14ac:dyDescent="0.2">
      <c r="A24" s="23" t="s">
        <v>21</v>
      </c>
      <c r="B24" s="100">
        <v>398.52</v>
      </c>
      <c r="C24" s="100">
        <v>368.95</v>
      </c>
      <c r="D24" s="100">
        <v>368.95</v>
      </c>
      <c r="E24" s="100">
        <v>368.95</v>
      </c>
      <c r="F24" s="100">
        <v>368.95</v>
      </c>
    </row>
    <row r="25" spans="1:6" s="16" customFormat="1" ht="12.75" x14ac:dyDescent="0.2">
      <c r="A25" s="23" t="s">
        <v>22</v>
      </c>
      <c r="B25" s="100">
        <v>398.52</v>
      </c>
      <c r="C25" s="100">
        <v>368.95</v>
      </c>
      <c r="D25" s="100">
        <v>368.95</v>
      </c>
      <c r="E25" s="100">
        <v>368.95</v>
      </c>
      <c r="F25" s="100">
        <v>368.95</v>
      </c>
    </row>
    <row r="26" spans="1:6" s="16" customFormat="1" ht="12.75" x14ac:dyDescent="0.2">
      <c r="A26" s="23" t="s">
        <v>23</v>
      </c>
      <c r="B26" s="99"/>
      <c r="C26" s="100">
        <v>265.39</v>
      </c>
      <c r="D26" s="100">
        <v>265.39</v>
      </c>
      <c r="E26" s="100">
        <v>265.39</v>
      </c>
      <c r="F26" s="100">
        <v>265.39</v>
      </c>
    </row>
    <row r="27" spans="1:6" s="16" customFormat="1" ht="25.5" x14ac:dyDescent="0.2">
      <c r="A27" s="23" t="s">
        <v>24</v>
      </c>
      <c r="B27" s="99"/>
      <c r="C27" s="100">
        <v>265.39</v>
      </c>
      <c r="D27" s="100">
        <v>265.39</v>
      </c>
      <c r="E27" s="100">
        <v>265.39</v>
      </c>
      <c r="F27" s="100">
        <v>265.39</v>
      </c>
    </row>
    <row r="28" spans="1:6" s="21" customFormat="1" ht="12.75" x14ac:dyDescent="0.2">
      <c r="A28" s="22" t="s">
        <v>25</v>
      </c>
      <c r="B28" s="113">
        <v>3690.23</v>
      </c>
      <c r="C28" s="113">
        <v>5357.76</v>
      </c>
      <c r="D28" s="113">
        <v>5357.76</v>
      </c>
      <c r="E28" s="113">
        <v>5357.76</v>
      </c>
      <c r="F28" s="113">
        <v>5357.76</v>
      </c>
    </row>
    <row r="29" spans="1:6" s="16" customFormat="1" ht="12.75" x14ac:dyDescent="0.2">
      <c r="A29" s="23" t="s">
        <v>15</v>
      </c>
      <c r="B29" s="98">
        <v>3690.23</v>
      </c>
      <c r="C29" s="98">
        <v>5357.76</v>
      </c>
      <c r="D29" s="98">
        <v>5357.76</v>
      </c>
      <c r="E29" s="98">
        <v>5357.76</v>
      </c>
      <c r="F29" s="98">
        <v>5357.76</v>
      </c>
    </row>
    <row r="30" spans="1:6" s="16" customFormat="1" ht="12.75" x14ac:dyDescent="0.2">
      <c r="A30" s="23" t="s">
        <v>18</v>
      </c>
      <c r="B30" s="100">
        <v>658.04</v>
      </c>
      <c r="C30" s="100">
        <v>929.09</v>
      </c>
      <c r="D30" s="100">
        <v>929.09</v>
      </c>
      <c r="E30" s="100">
        <v>929.09</v>
      </c>
      <c r="F30" s="100">
        <v>929.09</v>
      </c>
    </row>
    <row r="31" spans="1:6" s="16" customFormat="1" ht="12.75" x14ac:dyDescent="0.2">
      <c r="A31" s="23" t="s">
        <v>19</v>
      </c>
      <c r="B31" s="98">
        <v>3032.19</v>
      </c>
      <c r="C31" s="100">
        <v>265.39</v>
      </c>
      <c r="D31" s="100">
        <v>265.39</v>
      </c>
      <c r="E31" s="100">
        <v>265.39</v>
      </c>
      <c r="F31" s="100">
        <v>265.39</v>
      </c>
    </row>
    <row r="32" spans="1:6" s="16" customFormat="1" ht="12.75" x14ac:dyDescent="0.2">
      <c r="A32" s="23" t="s">
        <v>20</v>
      </c>
      <c r="B32" s="99"/>
      <c r="C32" s="98">
        <v>4163.28</v>
      </c>
      <c r="D32" s="98">
        <v>4163.28</v>
      </c>
      <c r="E32" s="98">
        <v>4163.28</v>
      </c>
      <c r="F32" s="98">
        <v>4163.28</v>
      </c>
    </row>
  </sheetData>
  <mergeCells count="2">
    <mergeCell ref="A1:F1"/>
    <mergeCell ref="A3:F3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opći dio</vt:lpstr>
      <vt:lpstr>Račun financiranja</vt:lpstr>
      <vt:lpstr>FUNK. KLAS.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PRORAČUN - PROJEKCIJE</dc:title>
  <dc:creator>DDujmic</dc:creator>
  <cp:lastModifiedBy>DDujmic</cp:lastModifiedBy>
  <dcterms:created xsi:type="dcterms:W3CDTF">2022-09-20T12:06:45Z</dcterms:created>
  <dcterms:modified xsi:type="dcterms:W3CDTF">2022-09-20T12:07:01Z</dcterms:modified>
</cp:coreProperties>
</file>